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KrasikovaAA\Downloads\"/>
    </mc:Choice>
  </mc:AlternateContent>
  <bookViews>
    <workbookView xWindow="0" yWindow="0" windowWidth="24000" windowHeight="9000" tabRatio="764"/>
  </bookViews>
  <sheets>
    <sheet name="2017 -2019 с учетом изменений" sheetId="1" r:id="rId1"/>
    <sheet name="Примечания" sheetId="2" r:id="rId2"/>
    <sheet name="Лист1" sheetId="3" state="hidden" r:id="rId3"/>
  </sheets>
  <definedNames>
    <definedName name="_xlnm._FilterDatabase" localSheetId="0" hidden="1">'2017 -2019 с учетом изменений'!$A$7:$W$18</definedName>
    <definedName name="_xlnm._FilterDatabase" localSheetId="1" hidden="1">Примечания!$A$4:$H$98</definedName>
    <definedName name="Z_005E8098_D759_4C2C_B159_98F66DF9984E_.wvu.FilterData" localSheetId="0" hidden="1">'2017 -2019 с учетом изменений'!$A$7:$W$18</definedName>
    <definedName name="Z_005E8098_D759_4C2C_B159_98F66DF9984E_.wvu.FilterData" localSheetId="1" hidden="1">Примечания!$A$4:$H$53</definedName>
    <definedName name="Z_00C16BAB_4957_4DF9_9DC7_3CAE6A68F511_.wvu.FilterData" localSheetId="0" hidden="1">'2017 -2019 с учетом изменений'!$A$7:$W$18</definedName>
    <definedName name="Z_00C16BAB_4957_4DF9_9DC7_3CAE6A68F511_.wvu.FilterData" localSheetId="1" hidden="1">Примечания!$A$4:$H$98</definedName>
    <definedName name="Z_00C16BAB_4957_4DF9_9DC7_3CAE6A68F511_.wvu.PrintArea" localSheetId="0" hidden="1">'2017 -2019 с учетом изменений'!#REF!</definedName>
    <definedName name="Z_00C16BAB_4957_4DF9_9DC7_3CAE6A68F511_.wvu.PrintArea" localSheetId="1" hidden="1">Примечания!$A$4:$G$49</definedName>
    <definedName name="Z_00C16BAB_4957_4DF9_9DC7_3CAE6A68F511_.wvu.PrintTitles" localSheetId="0" hidden="1">'2017 -2019 с учетом изменений'!$3:$6</definedName>
    <definedName name="Z_05891EE7_61E8_418A_AF98_227D5D32C9C0_.wvu.FilterData" localSheetId="0" hidden="1">'2017 -2019 с учетом изменений'!$A$7:$W$18</definedName>
    <definedName name="Z_1C16F086_4EE5_4DA2_9BF8_D1CE11D7CF8A_.wvu.FilterData" localSheetId="0" hidden="1">'2017 -2019 с учетом изменений'!$A$7:$W$18</definedName>
    <definedName name="Z_3333F913_AF91_416B_A298_175C65352B46_.wvu.FilterData" localSheetId="0" hidden="1">'2017 -2019 с учетом изменений'!$A$7:$W$18</definedName>
    <definedName name="Z_3333F913_AF91_416B_A298_175C65352B46_.wvu.FilterData" localSheetId="1" hidden="1">Примечания!$A$4:$H$53</definedName>
    <definedName name="Z_46D8FF42_D929_4BAC_A622_4ECCD53C6971_.wvu.FilterData" localSheetId="0" hidden="1">'2017 -2019 с учетом изменений'!$A$7:$W$18</definedName>
    <definedName name="Z_46D8FF42_D929_4BAC_A622_4ECCD53C6971_.wvu.FilterData" localSheetId="1" hidden="1">Примечания!$A$4:$H$98</definedName>
    <definedName name="Z_46D8FF42_D929_4BAC_A622_4ECCD53C6971_.wvu.PrintArea" localSheetId="0" hidden="1">'2017 -2019 с учетом изменений'!#REF!</definedName>
    <definedName name="Z_46D8FF42_D929_4BAC_A622_4ECCD53C6971_.wvu.PrintArea" localSheetId="1" hidden="1">Примечания!$A$4:$G$49</definedName>
    <definedName name="Z_46D8FF42_D929_4BAC_A622_4ECCD53C6971_.wvu.PrintTitles" localSheetId="0" hidden="1">'2017 -2019 с учетом изменений'!$3:$6</definedName>
    <definedName name="Z_60273E6E_95C8_4A59_A0CB_0D1A4A9EE859_.wvu.FilterData" localSheetId="0" hidden="1">'2017 -2019 с учетом изменений'!$A$7:$W$18</definedName>
    <definedName name="Z_60273E6E_95C8_4A59_A0CB_0D1A4A9EE859_.wvu.FilterData" localSheetId="1" hidden="1">Примечания!$A$4:$H$98</definedName>
    <definedName name="Z_64C983FB_B7FF_4FFB_B7FB_05D9D5C54C10_.wvu.FilterData" localSheetId="0" hidden="1">'2017 -2019 с учетом изменений'!$A$7:$W$18</definedName>
    <definedName name="Z_675A490E_33D6_4484_BC8A_58EBB4A0EE21_.wvu.FilterData" localSheetId="0" hidden="1">'2017 -2019 с учетом изменений'!$A$7:$W$18</definedName>
    <definedName name="Z_6DE6EDBD_3BD3_4BC4_B43A_1A6A38F1C05D_.wvu.FilterData" localSheetId="0" hidden="1">'2017 -2019 с учетом изменений'!$A$7:$W$18</definedName>
    <definedName name="Z_73AC6607_C547_4A4B_BA0B_AF8EACF73AE5_.wvu.FilterData" localSheetId="0" hidden="1">'2017 -2019 с учетом изменений'!$A$7:$W$18</definedName>
    <definedName name="Z_73AC6607_C547_4A4B_BA0B_AF8EACF73AE5_.wvu.FilterData" localSheetId="1" hidden="1">Примечания!$A$4:$H$98</definedName>
    <definedName name="Z_73AC6607_C547_4A4B_BA0B_AF8EACF73AE5_.wvu.PrintArea" localSheetId="0" hidden="1">'2017 -2019 с учетом изменений'!#REF!</definedName>
    <definedName name="Z_73AC6607_C547_4A4B_BA0B_AF8EACF73AE5_.wvu.PrintArea" localSheetId="1" hidden="1">Примечания!$A$4:$G$49</definedName>
    <definedName name="Z_73AC6607_C547_4A4B_BA0B_AF8EACF73AE5_.wvu.PrintTitles" localSheetId="0" hidden="1">'2017 -2019 с учетом изменений'!$3:$6</definedName>
    <definedName name="Z_7683E5EA_3380_46D0_8346_D689F7C8E094_.wvu.FilterData" localSheetId="1" hidden="1">Примечания!$A$4:$H$98</definedName>
    <definedName name="Z_7BF6008B_383B_435B_BE8C_2825EEDF705A_.wvu.FilterData" localSheetId="0" hidden="1">'2017 -2019 с учетом изменений'!$A$7:$W$18</definedName>
    <definedName name="Z_7BF6008B_383B_435B_BE8C_2825EEDF705A_.wvu.FilterData" localSheetId="1" hidden="1">Примечания!$A$4:$H$98</definedName>
    <definedName name="Z_7BF6008B_383B_435B_BE8C_2825EEDF705A_.wvu.PrintArea" localSheetId="0" hidden="1">'2017 -2019 с учетом изменений'!#REF!</definedName>
    <definedName name="Z_7BF6008B_383B_435B_BE8C_2825EEDF705A_.wvu.PrintArea" localSheetId="1" hidden="1">Примечания!$A$4:$G$49</definedName>
    <definedName name="Z_7BF6008B_383B_435B_BE8C_2825EEDF705A_.wvu.PrintTitles" localSheetId="0" hidden="1">'2017 -2019 с учетом изменений'!$3:$6</definedName>
    <definedName name="Z_7F239BE3_0E16_4A11_910F_20C53551AA8B_.wvu.FilterData" localSheetId="0" hidden="1">'2017 -2019 с учетом изменений'!$A$7:$W$18</definedName>
    <definedName name="Z_839680D1_7E4D_49E4_BCE5_061999847CF7_.wvu.FilterData" localSheetId="0" hidden="1">'2017 -2019 с учетом изменений'!$A$7:$W$18</definedName>
    <definedName name="Z_839680D1_7E4D_49E4_BCE5_061999847CF7_.wvu.FilterData" localSheetId="1" hidden="1">Примечания!$A$4:$H$98</definedName>
    <definedName name="Z_89B37949_FFC6_43DA_9876_3B12D3177E23_.wvu.FilterData" localSheetId="0" hidden="1">'2017 -2019 с учетом изменений'!$A$7:$W$18</definedName>
    <definedName name="Z_89B37949_FFC6_43DA_9876_3B12D3177E23_.wvu.FilterData" localSheetId="1" hidden="1">Примечания!$A$4:$H$54</definedName>
    <definedName name="Z_8DC55DD1_3535_44FE_9F7B_42E1E83EEF6A_.wvu.FilterData" localSheetId="0" hidden="1">'2017 -2019 с учетом изменений'!$A$7:$W$18</definedName>
    <definedName name="Z_95DD4D5D_4AC1_4C25_815B_DDEE96B5CFCA_.wvu.FilterData" localSheetId="0" hidden="1">'2017 -2019 с учетом изменений'!$A$7:$W$18</definedName>
    <definedName name="Z_9DD30C0D_C212_40D8_B7B3_FB8283221621_.wvu.FilterData" localSheetId="1" hidden="1">Примечания!$A$4:$H$98</definedName>
    <definedName name="Z_A0CC052C_455A_436B_B1BC_F1AD032F11B8_.wvu.FilterData" localSheetId="0" hidden="1">'2017 -2019 с учетом изменений'!$A$7:$W$18</definedName>
    <definedName name="Z_A326EBB8_3DD5_4076_9CBB_D9F3F13CEF38_.wvu.FilterData" localSheetId="0" hidden="1">'2017 -2019 с учетом изменений'!$A$7:$W$18</definedName>
    <definedName name="Z_A4797126_5DD2_4657_A14A_1239ADFC539C_.wvu.FilterData" localSheetId="0" hidden="1">'2017 -2019 с учетом изменений'!$A$7:$W$18</definedName>
    <definedName name="Z_A4797126_5DD2_4657_A14A_1239ADFC539C_.wvu.FilterData" localSheetId="1" hidden="1">Примечания!$A$4:$H$52</definedName>
    <definedName name="Z_A5B4778D_3CAC_4676_8374_79654A6D0DC0_.wvu.FilterData" localSheetId="0" hidden="1">'2017 -2019 с учетом изменений'!$A$7:$W$18</definedName>
    <definedName name="Z_A5B4778D_3CAC_4676_8374_79654A6D0DC0_.wvu.FilterData" localSheetId="1" hidden="1">Примечания!$A$4:$H$98</definedName>
    <definedName name="Z_A6FE1076_5B7F_445B_8C33_7AD603B17292_.wvu.FilterData" localSheetId="0" hidden="1">'2017 -2019 с учетом изменений'!$A$7:$W$18</definedName>
    <definedName name="Z_C093B6E3_B552_4509_9482_6A9EDD5AABFC_.wvu.FilterData" localSheetId="0" hidden="1">'2017 -2019 с учетом изменений'!$A$7:$W$18</definedName>
    <definedName name="Z_C093B6E3_B552_4509_9482_6A9EDD5AABFC_.wvu.FilterData" localSheetId="1" hidden="1">Примечания!$A$4:$H$53</definedName>
    <definedName name="Z_C5ADB348_0F19_4616_9431_0325E3D3EFA9_.wvu.FilterData" localSheetId="0" hidden="1">'2017 -2019 с учетом изменений'!$A$7:$W$18</definedName>
    <definedName name="Z_C8479FEF_B338_40DC_9326_3B88166B3B58_.wvu.FilterData" localSheetId="0" hidden="1">'2017 -2019 с учетом изменений'!$A$7:$W$18</definedName>
    <definedName name="Z_D1838053_0A30_44D4_87AA_5863B539F7E7_.wvu.FilterData" localSheetId="0" hidden="1">'2017 -2019 с учетом изменений'!$A$7:$W$18</definedName>
    <definedName name="Z_D1838053_0A30_44D4_87AA_5863B539F7E7_.wvu.FilterData" localSheetId="1" hidden="1">Примечания!$A$4:$H$83</definedName>
    <definedName name="Z_D1E6942B_0B2F_47AB_84B2_43665E880CBA_.wvu.FilterData" localSheetId="0" hidden="1">'2017 -2019 с учетом изменений'!$A$7:$W$18</definedName>
    <definedName name="Z_D1F4AFAA_E53A_49C7_B849_A10747A92147_.wvu.FilterData" localSheetId="1" hidden="1">Примечания!$A$4:$H$98</definedName>
    <definedName name="Z_D8EB58F4_BAF3_4063_8FA3_6484571C8237_.wvu.FilterData" localSheetId="0" hidden="1">'2017 -2019 с учетом изменений'!$A$7:$W$18</definedName>
    <definedName name="Z_E9BEAEFB_F9E1_4E59_A01C_EB343CFD4D2C_.wvu.FilterData" localSheetId="0" hidden="1">'2017 -2019 с учетом изменений'!$A$7:$W$18</definedName>
    <definedName name="Z_FE0161A6_52D6_4166_82EA_5ED1615A6534_.wvu.FilterData" localSheetId="0" hidden="1">'2017 -2019 с учетом изменений'!$A$7:$W$18</definedName>
    <definedName name="_xlnm.Print_Titles" localSheetId="0">'2017 -2019 с учетом изменений'!$3:$6</definedName>
    <definedName name="_xlnm.Print_Area" localSheetId="0">'2017 -2019 с учетом изменений'!#REF!</definedName>
    <definedName name="_xlnm.Print_Area" localSheetId="1">Примечания!$A$4:$G$49</definedName>
  </definedNames>
  <calcPr calcId="162913"/>
  <customWorkbookViews>
    <customWorkbookView name="Корчагина София Александровна - Личное представление" guid="{7BF6008B-383B-435B-BE8C-2825EEDF705A}" mergeInterval="0" personalView="1" xWindow="800" windowWidth="800" windowHeight="860" tabRatio="764" activeSheetId="1"/>
    <customWorkbookView name="Савосина Ирина Викторовна - Личное представление" guid="{00C16BAB-4957-4DF9-9DC7-3CAE6A68F511}" mergeInterval="0" personalView="1" maximized="1" xWindow="-8" yWindow="-8" windowWidth="1616" windowHeight="876" tabRatio="764" activeSheetId="1"/>
    <customWorkbookView name="Шелепова Анастасия Михайловна - Личное представление" guid="{73AC6607-C547-4A4B-BA0B-AF8EACF73AE5}" mergeInterval="0" personalView="1" xWindow="991" yWindow="31" windowWidth="920" windowHeight="809" tabRatio="764" activeSheetId="1"/>
    <customWorkbookView name="Аплакова Виктория Николаевна - Личное представление" guid="{46D8FF42-D929-4BAC-A622-4ECCD53C6971}" mergeInterval="0" personalView="1" maximized="1" windowWidth="1596" windowHeight="675" tabRatio="764" activeSheetId="2"/>
  </customWorkbookViews>
</workbook>
</file>

<file path=xl/calcChain.xml><?xml version="1.0" encoding="utf-8"?>
<calcChain xmlns="http://schemas.openxmlformats.org/spreadsheetml/2006/main">
  <c r="E18" i="1" l="1"/>
  <c r="F18" i="1"/>
  <c r="G18" i="1"/>
  <c r="H18" i="1"/>
  <c r="I18" i="1"/>
  <c r="J18" i="1"/>
  <c r="K18" i="1"/>
  <c r="L18" i="1"/>
  <c r="M18" i="1"/>
  <c r="N18" i="1"/>
  <c r="P18" i="1"/>
  <c r="Q18" i="1"/>
  <c r="R18" i="1"/>
  <c r="S18" i="1"/>
  <c r="T18" i="1"/>
  <c r="U18" i="1"/>
  <c r="V18" i="1"/>
  <c r="W18" i="1"/>
  <c r="O18" i="1"/>
  <c r="D12" i="1" l="1"/>
  <c r="D17" i="1" l="1"/>
  <c r="D16" i="1"/>
  <c r="D15" i="1"/>
  <c r="D14" i="1"/>
  <c r="D18" i="1" l="1"/>
  <c r="C14" i="1"/>
  <c r="C16" i="1"/>
  <c r="C17" i="1"/>
  <c r="C15" i="1"/>
  <c r="C18" i="1" l="1"/>
  <c r="C9" i="1" l="1"/>
  <c r="C10" i="1"/>
  <c r="C11" i="1"/>
  <c r="T12" i="1" l="1"/>
  <c r="U12" i="1"/>
  <c r="C9" i="3" l="1"/>
  <c r="C8" i="3"/>
  <c r="W12" i="1"/>
  <c r="V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C12" i="1" l="1"/>
</calcChain>
</file>

<file path=xl/sharedStrings.xml><?xml version="1.0" encoding="utf-8"?>
<sst xmlns="http://schemas.openxmlformats.org/spreadsheetml/2006/main" count="458" uniqueCount="161">
  <si>
    <t>№ п\п</t>
  </si>
  <si>
    <t>Адрес МКД</t>
  </si>
  <si>
    <t>Стоимость капитального ремонта ВСЕГО</t>
  </si>
  <si>
    <t>виды, установленные ч.1 ст.166 Жилищного Кодекса РФ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</si>
  <si>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</si>
  <si>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</si>
  <si>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</si>
  <si>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</si>
  <si>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</si>
  <si>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руб.</t>
  </si>
  <si>
    <t>ед.</t>
  </si>
  <si>
    <t>кв.м.</t>
  </si>
  <si>
    <t>куб.м.</t>
  </si>
  <si>
    <t>электроснабжение</t>
  </si>
  <si>
    <t>горячее водоснабжение</t>
  </si>
  <si>
    <t>холодное водоснабжение</t>
  </si>
  <si>
    <t>водоотведение</t>
  </si>
  <si>
    <t>газоснабжение</t>
  </si>
  <si>
    <t>Кондинский район</t>
  </si>
  <si>
    <t>Итого по Октябрьскому району</t>
  </si>
  <si>
    <t>Октябрьский район</t>
  </si>
  <si>
    <t>Советский район</t>
  </si>
  <si>
    <t>Сургутский район</t>
  </si>
  <si>
    <t>ул. Гагарина, д. 190</t>
  </si>
  <si>
    <t>Ханты-Мансийский район</t>
  </si>
  <si>
    <t>мкр. 1-й, д. 14</t>
  </si>
  <si>
    <t>мкр. 1-й, д. 19</t>
  </si>
  <si>
    <t>Нефтеюганский район</t>
  </si>
  <si>
    <t>ул. Омская, д. 18а</t>
  </si>
  <si>
    <t>пгт. Излучинск, ул. Набережная, д. 7</t>
  </si>
  <si>
    <t>пгт. Излучинск, ул. Набережная, д. 9</t>
  </si>
  <si>
    <t>проезд. Дружбы, д. 11</t>
  </si>
  <si>
    <t>ул. Садовая, д. 33</t>
  </si>
  <si>
    <t>мкр. 3-й, д. 3</t>
  </si>
  <si>
    <t>теплоснабжение</t>
  </si>
  <si>
    <t>ул. Мира, д. 73</t>
  </si>
  <si>
    <t>ул. Пискунова, д. 4</t>
  </si>
  <si>
    <t>ул. Пушкина, д. 16</t>
  </si>
  <si>
    <t>ул. Пушкина, д. 18</t>
  </si>
  <si>
    <t>ул. Пушкина, д. 20</t>
  </si>
  <si>
    <t>ул. Рознина, д. 68</t>
  </si>
  <si>
    <t>ул. Рознина, д. 72</t>
  </si>
  <si>
    <t>ул. Свободы, д. 32</t>
  </si>
  <si>
    <t>ул. Свободы, д. 38</t>
  </si>
  <si>
    <t>ул. Свободы, д. 44</t>
  </si>
  <si>
    <t>ул. Сирина, д. 51</t>
  </si>
  <si>
    <t>ул. Спортивная, д. 4</t>
  </si>
  <si>
    <t>ул. Спортивная, д. 8</t>
  </si>
  <si>
    <t>ул. Строителей, д. 103</t>
  </si>
  <si>
    <t>ул. Строителей, д. 105</t>
  </si>
  <si>
    <t>ул. Строителей, д. 107</t>
  </si>
  <si>
    <t>ул. Строителей, д. 71</t>
  </si>
  <si>
    <t>ул. Строителей, д. 77</t>
  </si>
  <si>
    <t>ул. Строителей, д. 79</t>
  </si>
  <si>
    <t>ул. Строителей, д. 81</t>
  </si>
  <si>
    <t>ул. Чехова, д. 62</t>
  </si>
  <si>
    <t>ул. Чехова, д. 67</t>
  </si>
  <si>
    <t>проезд. Дружбы, д. 10</t>
  </si>
  <si>
    <t>ул. 30 лет Победы, д. 9А</t>
  </si>
  <si>
    <t>ул. Григория Кукуевицкого, д. 12/1</t>
  </si>
  <si>
    <t>ул. Мелик-Карамова, д. 70</t>
  </si>
  <si>
    <t>ул. Просвещения, д. 49</t>
  </si>
  <si>
    <t>ул. Республики, д. 86</t>
  </si>
  <si>
    <t>ул. Республики, д. 88</t>
  </si>
  <si>
    <t>п. Нижнесортымский, пер. Строителей, д. 1</t>
  </si>
  <si>
    <t>пгт. Куминский, ул. Гагарина, д. 34</t>
  </si>
  <si>
    <t>пгт. Приобье, мкр. Газовиков, д. 6б</t>
  </si>
  <si>
    <t>пгт. Приобье, мкр. Газовиков, д. 8а</t>
  </si>
  <si>
    <t>пгт. Приобье, мкр. Речников, д. 13</t>
  </si>
  <si>
    <t>пгт. Приобье, ул. Крымская, д. 45</t>
  </si>
  <si>
    <t>пгт. Приобье, ул. Крымская, д. 4а</t>
  </si>
  <si>
    <t>пгт. Приобье, ул. Строителей, д. 57</t>
  </si>
  <si>
    <t>пгт. Приобье, ул. Строителей, д. 9</t>
  </si>
  <si>
    <t>мкр. 2-й, д. 11</t>
  </si>
  <si>
    <t>мкр. 2-й, д. 18</t>
  </si>
  <si>
    <t>мкр. 7-й, д. 25Д</t>
  </si>
  <si>
    <t>мкр. 7-й, д. 39Д</t>
  </si>
  <si>
    <t>мкр. 3-й, д. 11</t>
  </si>
  <si>
    <t>мкр. 3-й, д. 13</t>
  </si>
  <si>
    <t>мкр. 3-й, д. 8</t>
  </si>
  <si>
    <t>пгт. Пойковский, мкр. 1-й, д. 100</t>
  </si>
  <si>
    <t>пгт. Пойковский, мкр. 1-й, д. 104</t>
  </si>
  <si>
    <t>п. Луговской, ул. Комсомольская, д. 4</t>
  </si>
  <si>
    <t>г. Советский, ул. Строительная, д. 40, корп. а</t>
  </si>
  <si>
    <t>Проектные работы</t>
  </si>
  <si>
    <t>II. Перечень работ по капитальному ремонту общего имущества в многоквартирных домах</t>
  </si>
  <si>
    <t>№ п/п</t>
  </si>
  <si>
    <t>Год</t>
  </si>
  <si>
    <t>МО</t>
  </si>
  <si>
    <t>Адрес</t>
  </si>
  <si>
    <t>Примечания</t>
  </si>
  <si>
    <t>Стоимость капремонта, всего</t>
  </si>
  <si>
    <t>ул. Строителей, д. 59</t>
  </si>
  <si>
    <t>Искл (-) /вкл(+)</t>
  </si>
  <si>
    <t>мкр. 16А, д. 66</t>
  </si>
  <si>
    <t>мкр. 1-й, д. 18</t>
  </si>
  <si>
    <t>ул. Парковая, д. 1</t>
  </si>
  <si>
    <t>ул. Парковая, д. 7А</t>
  </si>
  <si>
    <t>пгт. Белый Яр, ул. Шукшина, д. 13</t>
  </si>
  <si>
    <t>ул. Свободы, д. 29, корп. 2</t>
  </si>
  <si>
    <t>ул. Ленина, д. 4, корп. 1</t>
  </si>
  <si>
    <t>ул. Мира, д. 105</t>
  </si>
  <si>
    <t>ул. Островского, д. 38</t>
  </si>
  <si>
    <t>ул. Парковая, д. 7</t>
  </si>
  <si>
    <t>Строительный контроль</t>
  </si>
  <si>
    <t>пгт. Федоровский, проезд Промышленный, д. 22</t>
  </si>
  <si>
    <t>ремонт фасада с утеплением</t>
  </si>
  <si>
    <t>-</t>
  </si>
  <si>
    <t>Ханты-Мансийск</t>
  </si>
  <si>
    <t>По комисси о невозможности перенесен на 2026г.</t>
  </si>
  <si>
    <t>Исключили по износу более 70% 33/01-вх-13765 от 10.10.2019</t>
  </si>
  <si>
    <t>Нижневартовск</t>
  </si>
  <si>
    <t>По комисси о невозможности (22-КР) перенесен на 2026г.</t>
  </si>
  <si>
    <t>ул. 50 лет ВЛКСМ, д. 6Б*</t>
  </si>
  <si>
    <t>+</t>
  </si>
  <si>
    <t>Сургут</t>
  </si>
  <si>
    <t>Спецсчет УК</t>
  </si>
  <si>
    <t>пр-кт. Ленина, д. 30*</t>
  </si>
  <si>
    <t>пр-кт. Ленина, д. 33*</t>
  </si>
  <si>
    <t>Мегион</t>
  </si>
  <si>
    <t>По комисси о невозможности (85-КР) перенесен на 2020г.</t>
  </si>
  <si>
    <t>По комисси о невозможности (83-КР) перенесен на 2020г.</t>
  </si>
  <si>
    <t>По комисси о невозможности (84-КР) перенесен на 2020г.</t>
  </si>
  <si>
    <t>Сургутский р-н</t>
  </si>
  <si>
    <t>По комисси о невозможности (30-КР) перенесен на 2026г.</t>
  </si>
  <si>
    <t>На 2020 в связи с расторжением</t>
  </si>
  <si>
    <t>пгт. Пойковский, мкр. 7-й, д. 10/11/11а*</t>
  </si>
  <si>
    <t>Спецсчет РО</t>
  </si>
  <si>
    <t>мкр. 14-й, д. 33*</t>
  </si>
  <si>
    <t>Нефтеюганск</t>
  </si>
  <si>
    <t>мкр. 5-й Солнечный, д. 6*</t>
  </si>
  <si>
    <t>Пыть-Ях</t>
  </si>
  <si>
    <t>аукцион не состоялся (33/01-сд-1929 от 05.11.2019)</t>
  </si>
  <si>
    <t>Газ на более поздний (2023-2025) по решению комиссии протокол №4 от 07.11.2019</t>
  </si>
  <si>
    <t>п. Горноправдинск, ул. Победы, д. 5А</t>
  </si>
  <si>
    <t>Исключили по признанию аварийным (33/01-вх-16647 от 28.11.2019)</t>
  </si>
  <si>
    <t>Исключили по превышению стоимости ККР над предельной 33/01-вх-16645 от 28.11.2019 (проекты оплатили)</t>
  </si>
  <si>
    <t>Перенос на 2026-2028 по невозможности повторная комиссия</t>
  </si>
  <si>
    <t>Лангепас</t>
  </si>
  <si>
    <t>перенос на 2020 по расторжению</t>
  </si>
  <si>
    <t>Перенос по невозможности на 2020 (Приказ № 97)</t>
  </si>
  <si>
    <t>ул.Кооперативная,д.57</t>
  </si>
  <si>
    <t>ул. Красноармейская,д. 5</t>
  </si>
  <si>
    <t>ул. Красногвардейская, 7А</t>
  </si>
  <si>
    <t>ул. Красногвардейская, 7</t>
  </si>
  <si>
    <t>ул. Красногвардейская, 12</t>
  </si>
  <si>
    <t>ул. Мира, д.87Б</t>
  </si>
  <si>
    <t>ул. Мира, д.95</t>
  </si>
  <si>
    <t>ул. Пролетарская, д.2</t>
  </si>
  <si>
    <t>ул. Пролетарская, д.6</t>
  </si>
  <si>
    <t>ул. Пролетарская, д.8</t>
  </si>
  <si>
    <t>ул. Промышленная, д.3</t>
  </si>
  <si>
    <t>Искл из Программы</t>
  </si>
  <si>
    <t>Икл. Из программы (протокол комиссии ДГХ № 8 от 20.11.2019)</t>
  </si>
  <si>
    <t>ул. Гагарина, д. 111А</t>
  </si>
  <si>
    <t>ул. Школьная, д.4</t>
  </si>
  <si>
    <t>ул. Чехова, д. 64 А</t>
  </si>
  <si>
    <t>ул. Строителей, д. 82</t>
  </si>
  <si>
    <t>Радужный</t>
  </si>
  <si>
    <t>аукцион не состоялся (33/01-сд-2220 от 05.12.2019)</t>
  </si>
  <si>
    <t>договор расторгнет (33/01-СД-2150 от 03.12.2019)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</si>
</sst>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0_р_."/>
  </numFmts>
  <fonts count="21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indexed="8"/>
      <name val="Calibri"/>
      <family val="2"/>
    </font>
    <font>
      <sz val="9"/>
      <name val="Calibri"/>
      <family val="2"/>
    </font>
    <font>
      <sz val="10"/>
      <name val="Times New Roman"/>
      <family val="1"/>
      <charset val="204"/>
    </font>
    <font>
      <sz val="11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3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</cellStyleXfs>
  <cellXfs count="104">
    <xf numFmtId="0" fontId="0" fillId="0" borderId="0" xfId="0"/>
    <xf numFmtId="0" fontId="7" fillId="0" borderId="0" xfId="0" applyFont="1" applyFill="1" applyAlignment="1">
      <alignment vertical="center" wrapText="1"/>
    </xf>
    <xf numFmtId="0" fontId="0" fillId="0" borderId="0" xfId="0" applyFill="1" applyBorder="1"/>
    <xf numFmtId="165" fontId="1" fillId="0" borderId="2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165" fontId="5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/>
    <xf numFmtId="2" fontId="1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7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Alignment="1">
      <alignment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/>
    </xf>
    <xf numFmtId="0" fontId="17" fillId="2" borderId="16" xfId="0" applyFont="1" applyFill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9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3" fillId="0" borderId="0" xfId="0" applyFont="1" applyFill="1"/>
    <xf numFmtId="165" fontId="13" fillId="0" borderId="0" xfId="0" applyNumberFormat="1" applyFont="1" applyFill="1"/>
    <xf numFmtId="165" fontId="16" fillId="0" borderId="0" xfId="0" applyNumberFormat="1" applyFont="1" applyFill="1"/>
    <xf numFmtId="2" fontId="13" fillId="0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center" vertical="center"/>
    </xf>
    <xf numFmtId="4" fontId="13" fillId="0" borderId="0" xfId="0" applyNumberFormat="1" applyFont="1" applyFill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4" fontId="19" fillId="0" borderId="1" xfId="0" applyNumberFormat="1" applyFont="1" applyBorder="1" applyAlignment="1">
      <alignment horizontal="center" vertical="center" wrapText="1"/>
    </xf>
    <xf numFmtId="4" fontId="0" fillId="0" borderId="0" xfId="9" applyNumberFormat="1" applyFont="1" applyAlignment="1">
      <alignment horizontal="center" vertical="center" wrapText="1"/>
    </xf>
    <xf numFmtId="4" fontId="18" fillId="2" borderId="16" xfId="9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4" fontId="19" fillId="0" borderId="0" xfId="9" applyNumberFormat="1" applyFont="1" applyAlignment="1">
      <alignment horizontal="center" vertical="center" wrapText="1"/>
    </xf>
    <xf numFmtId="4" fontId="19" fillId="0" borderId="1" xfId="9" applyNumberFormat="1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4" fontId="19" fillId="0" borderId="8" xfId="9" applyNumberFormat="1" applyFont="1" applyBorder="1" applyAlignment="1">
      <alignment horizontal="center" vertical="center" wrapText="1"/>
    </xf>
    <xf numFmtId="0" fontId="20" fillId="0" borderId="0" xfId="0" applyFont="1"/>
    <xf numFmtId="0" fontId="19" fillId="2" borderId="1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/>
    <xf numFmtId="2" fontId="14" fillId="0" borderId="7" xfId="0" applyNumberFormat="1" applyFont="1" applyFill="1" applyBorder="1" applyAlignment="1">
      <alignment horizontal="center" vertical="center"/>
    </xf>
    <xf numFmtId="2" fontId="14" fillId="0" borderId="3" xfId="0" applyNumberFormat="1" applyFont="1" applyFill="1" applyBorder="1" applyAlignment="1">
      <alignment horizontal="center" vertical="center"/>
    </xf>
    <xf numFmtId="2" fontId="14" fillId="0" borderId="2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2" fontId="5" fillId="0" borderId="9" xfId="0" applyNumberFormat="1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165" fontId="5" fillId="0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4" fontId="5" fillId="0" borderId="17" xfId="0" applyNumberFormat="1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horizontal="center" vertical="center" wrapText="1"/>
    </xf>
    <xf numFmtId="165" fontId="5" fillId="0" borderId="5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</cellXfs>
  <cellStyles count="10">
    <cellStyle name="Обычный" xfId="0" builtinId="0"/>
    <cellStyle name="Обычный 2" xfId="1"/>
    <cellStyle name="Обычный 3" xfId="8"/>
    <cellStyle name="Обычный 5" xfId="2"/>
    <cellStyle name="Обычный 6" xfId="3"/>
    <cellStyle name="Обычный 7" xfId="4"/>
    <cellStyle name="Обычный 8" xfId="5"/>
    <cellStyle name="Обычный 9" xfId="6"/>
    <cellStyle name="Финансовый" xfId="9" builtinId="3"/>
    <cellStyle name="Финансовый 2" xfId="7"/>
  </cellStyles>
  <dxfs count="0"/>
  <tableStyles count="0" defaultTableStyle="TableStyleMedium2" defaultPivotStyle="PivotStyleMedium9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W41"/>
  <sheetViews>
    <sheetView tabSelected="1" zoomScale="80" zoomScaleNormal="100" zoomScaleSheetLayoutView="7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8" sqref="A8:XFD8"/>
    </sheetView>
  </sheetViews>
  <sheetFormatPr defaultRowHeight="15" x14ac:dyDescent="0.25"/>
  <cols>
    <col min="1" max="1" width="7.140625" style="33" customWidth="1"/>
    <col min="2" max="2" width="35" style="34" customWidth="1"/>
    <col min="3" max="3" width="20.140625" style="35" customWidth="1"/>
    <col min="4" max="4" width="20.140625" style="36" customWidth="1"/>
    <col min="5" max="5" width="17.42578125" style="36" customWidth="1"/>
    <col min="6" max="10" width="16.7109375" style="37" customWidth="1"/>
    <col min="11" max="11" width="14.85546875" style="37" customWidth="1"/>
    <col min="12" max="12" width="9.140625" style="38" customWidth="1"/>
    <col min="13" max="13" width="16.42578125" style="37" customWidth="1"/>
    <col min="14" max="14" width="10.7109375" style="37" customWidth="1"/>
    <col min="15" max="15" width="17.140625" style="39" customWidth="1"/>
    <col min="16" max="16" width="13.28515625" style="37" customWidth="1"/>
    <col min="17" max="17" width="14.7109375" style="39" customWidth="1"/>
    <col min="18" max="18" width="10.7109375" style="37" customWidth="1"/>
    <col min="19" max="19" width="17" style="39" customWidth="1"/>
    <col min="20" max="20" width="11.42578125" style="39" customWidth="1"/>
    <col min="21" max="21" width="17" style="39" customWidth="1"/>
    <col min="22" max="22" width="8.28515625" style="37" customWidth="1"/>
    <col min="23" max="23" width="13.7109375" style="40" customWidth="1"/>
    <col min="24" max="24" width="28.28515625" style="34" customWidth="1"/>
    <col min="25" max="16384" width="9.140625" style="34"/>
  </cols>
  <sheetData>
    <row r="1" spans="1:23" ht="15.75" customHeight="1" x14ac:dyDescent="0.25"/>
    <row r="2" spans="1:23" ht="35.25" customHeight="1" x14ac:dyDescent="0.25">
      <c r="A2" s="75" t="s">
        <v>85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6"/>
      <c r="M2" s="75"/>
      <c r="N2" s="76"/>
      <c r="O2" s="77"/>
      <c r="P2" s="75"/>
      <c r="Q2" s="77"/>
      <c r="R2" s="75"/>
      <c r="S2" s="77"/>
      <c r="T2" s="77"/>
      <c r="U2" s="77"/>
      <c r="V2" s="75"/>
      <c r="W2" s="77"/>
    </row>
    <row r="3" spans="1:23" ht="19.5" customHeight="1" x14ac:dyDescent="0.25">
      <c r="A3" s="98" t="s">
        <v>0</v>
      </c>
      <c r="B3" s="72" t="s">
        <v>1</v>
      </c>
      <c r="C3" s="88" t="s">
        <v>2</v>
      </c>
      <c r="D3" s="100" t="s">
        <v>104</v>
      </c>
      <c r="E3" s="88" t="s">
        <v>84</v>
      </c>
      <c r="F3" s="90" t="s">
        <v>3</v>
      </c>
      <c r="G3" s="91"/>
      <c r="H3" s="91"/>
      <c r="I3" s="91"/>
      <c r="J3" s="91"/>
      <c r="K3" s="91"/>
      <c r="L3" s="92"/>
      <c r="M3" s="91"/>
      <c r="N3" s="92"/>
      <c r="O3" s="93"/>
      <c r="P3" s="91"/>
      <c r="Q3" s="93"/>
      <c r="R3" s="91"/>
      <c r="S3" s="93"/>
      <c r="T3" s="93"/>
      <c r="U3" s="93"/>
      <c r="V3" s="91"/>
      <c r="W3" s="94"/>
    </row>
    <row r="4" spans="1:23" ht="19.5" customHeight="1" x14ac:dyDescent="0.25">
      <c r="A4" s="98"/>
      <c r="B4" s="72"/>
      <c r="C4" s="88"/>
      <c r="D4" s="88"/>
      <c r="E4" s="88"/>
      <c r="F4" s="101"/>
      <c r="G4" s="101"/>
      <c r="H4" s="101"/>
      <c r="I4" s="101"/>
      <c r="J4" s="101"/>
      <c r="K4" s="66"/>
      <c r="L4" s="78" t="s">
        <v>4</v>
      </c>
      <c r="M4" s="79"/>
      <c r="N4" s="78" t="s">
        <v>5</v>
      </c>
      <c r="O4" s="82"/>
      <c r="P4" s="84" t="s">
        <v>6</v>
      </c>
      <c r="Q4" s="82"/>
      <c r="R4" s="84" t="s">
        <v>7</v>
      </c>
      <c r="S4" s="82"/>
      <c r="T4" s="84" t="s">
        <v>106</v>
      </c>
      <c r="U4" s="82"/>
      <c r="V4" s="84" t="s">
        <v>8</v>
      </c>
      <c r="W4" s="86"/>
    </row>
    <row r="5" spans="1:23" ht="31.5" customHeight="1" x14ac:dyDescent="0.25">
      <c r="A5" s="98"/>
      <c r="B5" s="72"/>
      <c r="C5" s="89"/>
      <c r="D5" s="89"/>
      <c r="E5" s="89"/>
      <c r="F5" s="10" t="s">
        <v>13</v>
      </c>
      <c r="G5" s="10" t="s">
        <v>34</v>
      </c>
      <c r="H5" s="10" t="s">
        <v>14</v>
      </c>
      <c r="I5" s="10" t="s">
        <v>15</v>
      </c>
      <c r="J5" s="10" t="s">
        <v>16</v>
      </c>
      <c r="K5" s="10" t="s">
        <v>17</v>
      </c>
      <c r="L5" s="80"/>
      <c r="M5" s="81"/>
      <c r="N5" s="80"/>
      <c r="O5" s="83"/>
      <c r="P5" s="85"/>
      <c r="Q5" s="83"/>
      <c r="R5" s="85"/>
      <c r="S5" s="83"/>
      <c r="T5" s="85"/>
      <c r="U5" s="83"/>
      <c r="V5" s="85"/>
      <c r="W5" s="87"/>
    </row>
    <row r="6" spans="1:23" x14ac:dyDescent="0.25">
      <c r="A6" s="99"/>
      <c r="B6" s="73"/>
      <c r="C6" s="8" t="s">
        <v>9</v>
      </c>
      <c r="D6" s="41"/>
      <c r="E6" s="41" t="s">
        <v>9</v>
      </c>
      <c r="F6" s="11" t="s">
        <v>9</v>
      </c>
      <c r="G6" s="11" t="s">
        <v>9</v>
      </c>
      <c r="H6" s="11" t="s">
        <v>9</v>
      </c>
      <c r="I6" s="11" t="s">
        <v>9</v>
      </c>
      <c r="J6" s="11" t="s">
        <v>9</v>
      </c>
      <c r="K6" s="11" t="s">
        <v>9</v>
      </c>
      <c r="L6" s="42" t="s">
        <v>10</v>
      </c>
      <c r="M6" s="11" t="s">
        <v>9</v>
      </c>
      <c r="N6" s="11" t="s">
        <v>11</v>
      </c>
      <c r="O6" s="22" t="s">
        <v>9</v>
      </c>
      <c r="P6" s="11" t="s">
        <v>11</v>
      </c>
      <c r="Q6" s="22" t="s">
        <v>9</v>
      </c>
      <c r="R6" s="11" t="s">
        <v>11</v>
      </c>
      <c r="S6" s="22" t="s">
        <v>9</v>
      </c>
      <c r="T6" s="11" t="s">
        <v>11</v>
      </c>
      <c r="U6" s="22" t="s">
        <v>9</v>
      </c>
      <c r="V6" s="11" t="s">
        <v>12</v>
      </c>
      <c r="W6" s="22" t="s">
        <v>9</v>
      </c>
    </row>
    <row r="7" spans="1:23" s="67" customFormat="1" x14ac:dyDescent="0.25">
      <c r="A7" s="43">
        <v>1</v>
      </c>
      <c r="B7" s="43">
        <v>2</v>
      </c>
      <c r="C7" s="43">
        <v>3</v>
      </c>
      <c r="D7" s="43">
        <v>4</v>
      </c>
      <c r="E7" s="43">
        <v>5</v>
      </c>
      <c r="F7" s="43">
        <v>6</v>
      </c>
      <c r="G7" s="43">
        <v>7</v>
      </c>
      <c r="H7" s="43">
        <v>8</v>
      </c>
      <c r="I7" s="43">
        <v>9</v>
      </c>
      <c r="J7" s="43">
        <v>10</v>
      </c>
      <c r="K7" s="43">
        <v>11</v>
      </c>
      <c r="L7" s="28">
        <v>12</v>
      </c>
      <c r="M7" s="43">
        <v>13</v>
      </c>
      <c r="N7" s="43">
        <v>14</v>
      </c>
      <c r="O7" s="43">
        <v>15</v>
      </c>
      <c r="P7" s="43">
        <v>16</v>
      </c>
      <c r="Q7" s="43">
        <v>17</v>
      </c>
      <c r="R7" s="43">
        <v>18</v>
      </c>
      <c r="S7" s="43">
        <v>19</v>
      </c>
      <c r="T7" s="43">
        <v>20</v>
      </c>
      <c r="U7" s="43">
        <v>21</v>
      </c>
      <c r="V7" s="43">
        <v>22</v>
      </c>
      <c r="W7" s="43">
        <v>23</v>
      </c>
    </row>
    <row r="8" spans="1:23" s="14" customFormat="1" ht="24.75" customHeight="1" x14ac:dyDescent="0.25">
      <c r="A8" s="95" t="s">
        <v>20</v>
      </c>
      <c r="B8" s="96"/>
      <c r="C8" s="97"/>
      <c r="D8" s="46"/>
      <c r="E8" s="3"/>
      <c r="F8" s="3"/>
      <c r="G8" s="3"/>
      <c r="H8" s="3"/>
      <c r="I8" s="3"/>
      <c r="J8" s="3"/>
      <c r="K8" s="3"/>
      <c r="L8" s="28"/>
      <c r="M8" s="3"/>
      <c r="N8" s="50"/>
      <c r="O8" s="3"/>
      <c r="P8" s="50"/>
      <c r="Q8" s="3"/>
      <c r="R8" s="50"/>
      <c r="S8" s="3"/>
      <c r="T8" s="3"/>
      <c r="U8" s="3"/>
      <c r="V8" s="50"/>
      <c r="W8" s="3"/>
    </row>
    <row r="9" spans="1:23" s="15" customFormat="1" ht="24.75" customHeight="1" x14ac:dyDescent="0.25">
      <c r="A9" s="51">
        <v>285</v>
      </c>
      <c r="B9" s="4" t="s">
        <v>66</v>
      </c>
      <c r="C9" s="8">
        <f t="shared" ref="C9:C12" si="0">ROUND(SUM(D9+E9+F9+G9+H9+I9+J9+K9+M9+O9+Q9+S9+U9+W9),2)</f>
        <v>3296137.67</v>
      </c>
      <c r="D9" s="30">
        <v>67276.36</v>
      </c>
      <c r="E9" s="3">
        <v>85106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5">
        <v>0</v>
      </c>
      <c r="M9" s="3">
        <v>0</v>
      </c>
      <c r="N9" s="47">
        <v>0</v>
      </c>
      <c r="O9" s="29">
        <v>0</v>
      </c>
      <c r="P9" s="47">
        <v>0</v>
      </c>
      <c r="Q9" s="29">
        <v>0</v>
      </c>
      <c r="R9" s="47">
        <v>0</v>
      </c>
      <c r="S9" s="3">
        <v>0</v>
      </c>
      <c r="T9" s="47">
        <v>1400</v>
      </c>
      <c r="U9" s="29">
        <v>3143755.31</v>
      </c>
      <c r="V9" s="47">
        <v>0</v>
      </c>
      <c r="W9" s="31">
        <v>0</v>
      </c>
    </row>
    <row r="10" spans="1:23" s="16" customFormat="1" ht="24.75" customHeight="1" x14ac:dyDescent="0.25">
      <c r="A10" s="51">
        <v>286</v>
      </c>
      <c r="B10" s="4" t="s">
        <v>67</v>
      </c>
      <c r="C10" s="8">
        <f t="shared" si="0"/>
        <v>1669929.77</v>
      </c>
      <c r="D10" s="30">
        <v>32988.03</v>
      </c>
      <c r="E10" s="3">
        <v>95445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5">
        <v>0</v>
      </c>
      <c r="M10" s="3">
        <v>0</v>
      </c>
      <c r="N10" s="47">
        <v>692.48</v>
      </c>
      <c r="O10" s="3">
        <v>1541496.74</v>
      </c>
      <c r="P10" s="47">
        <v>0</v>
      </c>
      <c r="Q10" s="3">
        <v>0</v>
      </c>
      <c r="R10" s="47">
        <v>0</v>
      </c>
      <c r="S10" s="3">
        <v>0</v>
      </c>
      <c r="T10" s="47">
        <v>0</v>
      </c>
      <c r="U10" s="47">
        <v>0</v>
      </c>
      <c r="V10" s="47">
        <v>0</v>
      </c>
      <c r="W10" s="32">
        <v>0</v>
      </c>
    </row>
    <row r="11" spans="1:23" s="16" customFormat="1" ht="24.75" customHeight="1" x14ac:dyDescent="0.25">
      <c r="A11" s="51">
        <v>287</v>
      </c>
      <c r="B11" s="4" t="s">
        <v>72</v>
      </c>
      <c r="C11" s="8">
        <f t="shared" si="0"/>
        <v>1739214.43</v>
      </c>
      <c r="D11" s="30">
        <v>35739.480000000003</v>
      </c>
      <c r="E11" s="3">
        <v>33406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5">
        <v>0</v>
      </c>
      <c r="M11" s="3">
        <v>0</v>
      </c>
      <c r="N11" s="47">
        <v>692.48</v>
      </c>
      <c r="O11" s="3">
        <v>1670068.95</v>
      </c>
      <c r="P11" s="47">
        <v>0</v>
      </c>
      <c r="Q11" s="3">
        <v>0</v>
      </c>
      <c r="R11" s="47">
        <v>0</v>
      </c>
      <c r="S11" s="3">
        <v>0</v>
      </c>
      <c r="T11" s="47">
        <v>0</v>
      </c>
      <c r="U11" s="47">
        <v>0</v>
      </c>
      <c r="V11" s="47">
        <v>0</v>
      </c>
      <c r="W11" s="32">
        <v>0</v>
      </c>
    </row>
    <row r="12" spans="1:23" s="17" customFormat="1" ht="27" customHeight="1" x14ac:dyDescent="0.25">
      <c r="A12" s="74" t="s">
        <v>19</v>
      </c>
      <c r="B12" s="71"/>
      <c r="C12" s="48">
        <f t="shared" si="0"/>
        <v>6705281.8700000001</v>
      </c>
      <c r="D12" s="45">
        <f t="shared" ref="D12:W12" si="1">ROUND(SUM(D9:D11),2)</f>
        <v>136003.87</v>
      </c>
      <c r="E12" s="45">
        <f t="shared" si="1"/>
        <v>213957</v>
      </c>
      <c r="F12" s="45">
        <f t="shared" si="1"/>
        <v>0</v>
      </c>
      <c r="G12" s="45">
        <f t="shared" si="1"/>
        <v>0</v>
      </c>
      <c r="H12" s="45">
        <f t="shared" si="1"/>
        <v>0</v>
      </c>
      <c r="I12" s="45">
        <f t="shared" si="1"/>
        <v>0</v>
      </c>
      <c r="J12" s="45">
        <f t="shared" si="1"/>
        <v>0</v>
      </c>
      <c r="K12" s="45">
        <f t="shared" si="1"/>
        <v>0</v>
      </c>
      <c r="L12" s="44">
        <f t="shared" si="1"/>
        <v>0</v>
      </c>
      <c r="M12" s="45">
        <f t="shared" si="1"/>
        <v>0</v>
      </c>
      <c r="N12" s="45">
        <f t="shared" si="1"/>
        <v>1384.96</v>
      </c>
      <c r="O12" s="45">
        <f t="shared" si="1"/>
        <v>3211565.69</v>
      </c>
      <c r="P12" s="45">
        <f t="shared" si="1"/>
        <v>0</v>
      </c>
      <c r="Q12" s="45">
        <f t="shared" si="1"/>
        <v>0</v>
      </c>
      <c r="R12" s="45">
        <f t="shared" si="1"/>
        <v>0</v>
      </c>
      <c r="S12" s="45">
        <f t="shared" si="1"/>
        <v>0</v>
      </c>
      <c r="T12" s="45">
        <f t="shared" si="1"/>
        <v>1400</v>
      </c>
      <c r="U12" s="45">
        <f t="shared" si="1"/>
        <v>3143755.31</v>
      </c>
      <c r="V12" s="45">
        <f t="shared" si="1"/>
        <v>0</v>
      </c>
      <c r="W12" s="45">
        <f t="shared" si="1"/>
        <v>0</v>
      </c>
    </row>
    <row r="13" spans="1:23" s="14" customFormat="1" ht="24.75" customHeight="1" x14ac:dyDescent="0.25">
      <c r="A13" s="68" t="s">
        <v>20</v>
      </c>
      <c r="B13" s="69"/>
      <c r="C13" s="70"/>
      <c r="D13" s="47"/>
      <c r="E13" s="29"/>
      <c r="F13" s="29"/>
      <c r="G13" s="29"/>
      <c r="H13" s="29"/>
      <c r="I13" s="29"/>
      <c r="J13" s="29"/>
      <c r="K13" s="29"/>
      <c r="L13" s="28"/>
      <c r="M13" s="29"/>
      <c r="N13" s="31"/>
      <c r="O13" s="29"/>
      <c r="P13" s="31"/>
      <c r="Q13" s="29"/>
      <c r="R13" s="31"/>
      <c r="S13" s="29"/>
      <c r="T13" s="29"/>
      <c r="U13" s="29"/>
      <c r="V13" s="31"/>
      <c r="W13" s="31"/>
    </row>
    <row r="14" spans="1:23" s="20" customFormat="1" ht="24.75" customHeight="1" x14ac:dyDescent="0.25">
      <c r="A14" s="13">
        <v>299</v>
      </c>
      <c r="B14" s="4" t="s">
        <v>68</v>
      </c>
      <c r="C14" s="22">
        <f>ROUND(SUM(D14+E14+F14+G14+H14+I14+J14+K14+M14+O14+Q14+S14+U14+W14),2)</f>
        <v>2893287.92</v>
      </c>
      <c r="D14" s="30">
        <f>ROUND((F14+G14+H14+I14+J14+K14+M14+O14+Q14+S14+U14+W14)*0.0214,2)</f>
        <v>58468.75</v>
      </c>
      <c r="E14" s="29">
        <v>102634.49</v>
      </c>
      <c r="F14" s="29">
        <v>294814.36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5">
        <v>0</v>
      </c>
      <c r="M14" s="29">
        <v>0</v>
      </c>
      <c r="N14" s="29">
        <v>471.9</v>
      </c>
      <c r="O14" s="29">
        <v>2437370.3199999998</v>
      </c>
      <c r="P14" s="29">
        <v>0</v>
      </c>
      <c r="Q14" s="29">
        <v>0</v>
      </c>
      <c r="R14" s="29">
        <v>0</v>
      </c>
      <c r="S14" s="29">
        <v>0</v>
      </c>
      <c r="T14" s="29">
        <v>0</v>
      </c>
      <c r="U14" s="29">
        <v>0</v>
      </c>
      <c r="V14" s="29">
        <v>0</v>
      </c>
      <c r="W14" s="31">
        <v>0</v>
      </c>
    </row>
    <row r="15" spans="1:23" s="20" customFormat="1" ht="24.75" customHeight="1" x14ac:dyDescent="0.25">
      <c r="A15" s="13">
        <v>300</v>
      </c>
      <c r="B15" s="4" t="s">
        <v>69</v>
      </c>
      <c r="C15" s="22">
        <f>ROUND(SUM(D15+E15+F15+G15+H15+I15+J15+K15+M15+O15+Q15+S15+U15+W15),2)</f>
        <v>1450484.04</v>
      </c>
      <c r="D15" s="30">
        <f>ROUND((F15+G15+H15+I15+J15+K15+M15+O15+Q15+S15+U15+W15)*0.0214,2)</f>
        <v>29510.33</v>
      </c>
      <c r="E15" s="29">
        <v>41986.55</v>
      </c>
      <c r="F15" s="29">
        <v>858764.47</v>
      </c>
      <c r="G15" s="29">
        <v>0</v>
      </c>
      <c r="H15" s="29">
        <v>0</v>
      </c>
      <c r="I15" s="29">
        <v>520222.69</v>
      </c>
      <c r="J15" s="29">
        <v>0</v>
      </c>
      <c r="K15" s="29">
        <v>0</v>
      </c>
      <c r="L15" s="5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  <c r="W15" s="31">
        <v>0</v>
      </c>
    </row>
    <row r="16" spans="1:23" s="20" customFormat="1" ht="24.75" customHeight="1" x14ac:dyDescent="0.25">
      <c r="A16" s="13">
        <v>301</v>
      </c>
      <c r="B16" s="4" t="s">
        <v>70</v>
      </c>
      <c r="C16" s="22">
        <f>ROUND(SUM(D16+E16+F16+G16+H16+I16+J16+K16+M16+O16+Q16+S16+U16+W16),2)</f>
        <v>5287801.22</v>
      </c>
      <c r="D16" s="30">
        <f>ROUND((F16+G16+H16+I16+J16+K16+M16+O16+Q16+S16+U16+W16)*0.0214,2)</f>
        <v>107335.83</v>
      </c>
      <c r="E16" s="29">
        <v>164772.38</v>
      </c>
      <c r="F16" s="29">
        <v>0</v>
      </c>
      <c r="G16" s="29">
        <v>1131619.52</v>
      </c>
      <c r="H16" s="29">
        <v>0</v>
      </c>
      <c r="I16" s="29">
        <v>0</v>
      </c>
      <c r="J16" s="29">
        <v>0</v>
      </c>
      <c r="K16" s="29">
        <v>0</v>
      </c>
      <c r="L16" s="5">
        <v>0</v>
      </c>
      <c r="M16" s="29">
        <v>0</v>
      </c>
      <c r="N16" s="29">
        <v>385</v>
      </c>
      <c r="O16" s="29">
        <v>2458393.33</v>
      </c>
      <c r="P16" s="29">
        <v>0</v>
      </c>
      <c r="Q16" s="29">
        <v>0</v>
      </c>
      <c r="R16" s="29">
        <v>547.20000000000005</v>
      </c>
      <c r="S16" s="29">
        <v>1425680.16</v>
      </c>
      <c r="T16" s="29">
        <v>0</v>
      </c>
      <c r="U16" s="29">
        <v>0</v>
      </c>
      <c r="V16" s="29">
        <v>0</v>
      </c>
      <c r="W16" s="31">
        <v>0</v>
      </c>
    </row>
    <row r="17" spans="1:23" s="20" customFormat="1" ht="24.75" customHeight="1" x14ac:dyDescent="0.25">
      <c r="A17" s="13">
        <v>302</v>
      </c>
      <c r="B17" s="4" t="s">
        <v>71</v>
      </c>
      <c r="C17" s="22">
        <f>ROUND(SUM(D17+E17+F17+G17+H17+I17+J17+K17+M17+O17+Q17+S17+U17+W17),2)</f>
        <v>2156552.5</v>
      </c>
      <c r="D17" s="30">
        <f>ROUND((F17+G17+H17+I17+J17+K17+M17+O17+Q17+S17+U17+W17)*0.0214,2)</f>
        <v>43996.800000000003</v>
      </c>
      <c r="E17" s="29">
        <v>56630.5</v>
      </c>
      <c r="F17" s="29">
        <v>0</v>
      </c>
      <c r="G17" s="29">
        <v>0</v>
      </c>
      <c r="H17" s="29">
        <v>0</v>
      </c>
      <c r="I17" s="29">
        <v>525694.80000000005</v>
      </c>
      <c r="J17" s="29">
        <v>0</v>
      </c>
      <c r="K17" s="29">
        <v>0</v>
      </c>
      <c r="L17" s="5">
        <v>0</v>
      </c>
      <c r="M17" s="29">
        <v>0</v>
      </c>
      <c r="N17" s="29">
        <v>0</v>
      </c>
      <c r="O17" s="29">
        <v>0</v>
      </c>
      <c r="P17" s="29">
        <v>1517.54</v>
      </c>
      <c r="Q17" s="29">
        <v>1530230.4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31">
        <v>0</v>
      </c>
    </row>
    <row r="18" spans="1:23" s="1" customFormat="1" ht="24.75" customHeight="1" x14ac:dyDescent="0.25">
      <c r="A18" s="71" t="s">
        <v>19</v>
      </c>
      <c r="B18" s="71"/>
      <c r="C18" s="52">
        <f t="shared" ref="C18:W18" si="2">ROUND(SUM(C14:C17),2)</f>
        <v>11788125.68</v>
      </c>
      <c r="D18" s="49">
        <f t="shared" si="2"/>
        <v>239311.71</v>
      </c>
      <c r="E18" s="49">
        <f t="shared" si="2"/>
        <v>366023.92</v>
      </c>
      <c r="F18" s="49">
        <f t="shared" si="2"/>
        <v>1153578.83</v>
      </c>
      <c r="G18" s="49">
        <f t="shared" si="2"/>
        <v>1131619.52</v>
      </c>
      <c r="H18" s="49">
        <f t="shared" si="2"/>
        <v>0</v>
      </c>
      <c r="I18" s="49">
        <f t="shared" si="2"/>
        <v>1045917.49</v>
      </c>
      <c r="J18" s="49">
        <f t="shared" si="2"/>
        <v>0</v>
      </c>
      <c r="K18" s="49">
        <f t="shared" si="2"/>
        <v>0</v>
      </c>
      <c r="L18" s="49">
        <f t="shared" si="2"/>
        <v>0</v>
      </c>
      <c r="M18" s="49">
        <f t="shared" si="2"/>
        <v>0</v>
      </c>
      <c r="N18" s="49">
        <f t="shared" si="2"/>
        <v>856.9</v>
      </c>
      <c r="O18" s="49">
        <f t="shared" si="2"/>
        <v>4895763.6500000004</v>
      </c>
      <c r="P18" s="49">
        <f t="shared" si="2"/>
        <v>1517.54</v>
      </c>
      <c r="Q18" s="49">
        <f t="shared" si="2"/>
        <v>1530230.4</v>
      </c>
      <c r="R18" s="49">
        <f t="shared" si="2"/>
        <v>547.20000000000005</v>
      </c>
      <c r="S18" s="49">
        <f t="shared" si="2"/>
        <v>1425680.16</v>
      </c>
      <c r="T18" s="49">
        <f t="shared" si="2"/>
        <v>0</v>
      </c>
      <c r="U18" s="49">
        <f t="shared" si="2"/>
        <v>0</v>
      </c>
      <c r="V18" s="49">
        <f t="shared" si="2"/>
        <v>0</v>
      </c>
      <c r="W18" s="49">
        <f t="shared" si="2"/>
        <v>0</v>
      </c>
    </row>
    <row r="25" spans="1:23" x14ac:dyDescent="0.25">
      <c r="E25" s="22"/>
    </row>
    <row r="41" spans="2:2" x14ac:dyDescent="0.25">
      <c r="B41" s="34">
        <v>20</v>
      </c>
    </row>
  </sheetData>
  <autoFilter ref="A7:W18"/>
  <sortState ref="B1550:X1580">
    <sortCondition ref="B1580"/>
  </sortState>
  <customSheetViews>
    <customSheetView guid="{7BF6008B-383B-435B-BE8C-2825EEDF705A}" scale="80" showPageBreaks="1" fitToPage="1" printArea="1" showAutoFilter="1">
      <pane xSplit="2" ySplit="7" topLeftCell="C1337" activePane="bottomRight" state="frozen"/>
      <selection pane="bottomRight" activeCell="B1340" sqref="B1340"/>
      <pageMargins left="0.25" right="0.25" top="0.75" bottom="0.75" header="0.3" footer="0.3"/>
      <pageSetup paperSize="9" fitToHeight="0" orientation="landscape" r:id="rId1"/>
      <autoFilter ref="A7:W1973"/>
    </customSheetView>
    <customSheetView guid="{00C16BAB-4957-4DF9-9DC7-3CAE6A68F511}" scale="70" showPageBreaks="1" fitToPage="1" printArea="1" showAutoFilter="1">
      <pane xSplit="2" ySplit="1784" topLeftCell="C1786" activePane="bottomRight" state="frozen"/>
      <selection pane="bottomRight" activeCell="P2000" sqref="P2000"/>
      <pageMargins left="0.25" right="0.25" top="0.75" bottom="0.75" header="0.3" footer="0.3"/>
      <pageSetup paperSize="9" fitToHeight="0" orientation="landscape" r:id="rId2"/>
      <autoFilter ref="A7:W1973"/>
    </customSheetView>
    <customSheetView guid="{73AC6607-C547-4A4B-BA0B-AF8EACF73AE5}" scale="70" showPageBreaks="1" fitToPage="1" printArea="1" showAutoFilter="1">
      <pane xSplit="2" ySplit="7" topLeftCell="C8" activePane="bottomRight" state="frozen"/>
      <selection pane="bottomRight" activeCell="C14" sqref="C14"/>
      <pageMargins left="0.25" right="0.25" top="0.75" bottom="0.75" header="0.3" footer="0.3"/>
      <pageSetup paperSize="9" fitToHeight="0" orientation="landscape" r:id="rId3"/>
      <autoFilter ref="A7:W1973"/>
    </customSheetView>
    <customSheetView guid="{46D8FF42-D929-4BAC-A622-4ECCD53C6971}" showPageBreaks="1" fitToPage="1" printArea="1" showAutoFilter="1">
      <selection activeCell="B1971" sqref="B1971"/>
      <pageMargins left="0.25" right="0.25" top="0.75" bottom="0.75" header="0.3" footer="0.3"/>
      <pageSetup paperSize="9" fitToHeight="0" orientation="landscape" r:id="rId4"/>
      <autoFilter ref="A7:W1973"/>
    </customSheetView>
  </customSheetViews>
  <mergeCells count="18">
    <mergeCell ref="F4:J4"/>
    <mergeCell ref="A8:C8"/>
    <mergeCell ref="C3:C5"/>
    <mergeCell ref="A13:C13"/>
    <mergeCell ref="A18:B18"/>
    <mergeCell ref="B3:B6"/>
    <mergeCell ref="A12:B12"/>
    <mergeCell ref="A2:W2"/>
    <mergeCell ref="L4:M5"/>
    <mergeCell ref="N4:O5"/>
    <mergeCell ref="P4:Q5"/>
    <mergeCell ref="R4:S5"/>
    <mergeCell ref="V4:W5"/>
    <mergeCell ref="E3:E5"/>
    <mergeCell ref="F3:W3"/>
    <mergeCell ref="A3:A6"/>
    <mergeCell ref="D3:D5"/>
    <mergeCell ref="T4:U5"/>
  </mergeCells>
  <phoneticPr fontId="9" type="noConversion"/>
  <pageMargins left="0.25" right="0.25" top="0.75" bottom="0.75" header="0.3" footer="0.3"/>
  <pageSetup paperSize="9" fitToHeight="0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 filterMode="1">
    <tabColor rgb="FF00B0F0"/>
    <pageSetUpPr fitToPage="1"/>
  </sheetPr>
  <dimension ref="A3:H361"/>
  <sheetViews>
    <sheetView topLeftCell="C1" zoomScale="70" zoomScaleNormal="70" workbookViewId="0">
      <pane ySplit="4" topLeftCell="A5" activePane="bottomLeft" state="frozen"/>
      <selection pane="bottomLeft" activeCell="G5" sqref="G5"/>
    </sheetView>
  </sheetViews>
  <sheetFormatPr defaultRowHeight="15" x14ac:dyDescent="0.25"/>
  <cols>
    <col min="2" max="2" width="9.7109375" customWidth="1"/>
    <col min="3" max="3" width="9.85546875" customWidth="1"/>
    <col min="4" max="4" width="17.140625" customWidth="1"/>
    <col min="5" max="5" width="33.85546875" style="26" bestFit="1" customWidth="1"/>
    <col min="6" max="6" width="19.5703125" style="54" customWidth="1"/>
    <col min="7" max="7" width="57.42578125" style="26" customWidth="1"/>
    <col min="8" max="8" width="19.7109375" customWidth="1"/>
    <col min="9" max="9" width="35.140625" customWidth="1"/>
  </cols>
  <sheetData>
    <row r="3" spans="1:7" ht="15.75" thickBot="1" x14ac:dyDescent="0.3"/>
    <row r="4" spans="1:7" ht="47.25" x14ac:dyDescent="0.25">
      <c r="A4" s="23" t="s">
        <v>86</v>
      </c>
      <c r="B4" s="24" t="s">
        <v>93</v>
      </c>
      <c r="C4" s="25" t="s">
        <v>87</v>
      </c>
      <c r="D4" s="25" t="s">
        <v>88</v>
      </c>
      <c r="E4" s="25" t="s">
        <v>89</v>
      </c>
      <c r="F4" s="55" t="s">
        <v>91</v>
      </c>
      <c r="G4" s="25" t="s">
        <v>90</v>
      </c>
    </row>
    <row r="5" spans="1:7" ht="31.5" x14ac:dyDescent="0.25">
      <c r="A5" s="27">
        <v>1</v>
      </c>
      <c r="B5" s="27" t="s">
        <v>107</v>
      </c>
      <c r="C5" s="27">
        <v>2019</v>
      </c>
      <c r="D5" s="27" t="s">
        <v>108</v>
      </c>
      <c r="E5" s="27" t="s">
        <v>102</v>
      </c>
      <c r="F5" s="53"/>
      <c r="G5" s="27" t="s">
        <v>109</v>
      </c>
    </row>
    <row r="6" spans="1:7" ht="47.25" hidden="1" x14ac:dyDescent="0.25">
      <c r="A6" s="27">
        <v>2</v>
      </c>
      <c r="B6" s="27" t="s">
        <v>107</v>
      </c>
      <c r="C6" s="27">
        <v>2017</v>
      </c>
      <c r="D6" s="27" t="s">
        <v>24</v>
      </c>
      <c r="E6" s="27" t="s">
        <v>82</v>
      </c>
      <c r="F6" s="53">
        <v>1604613.9</v>
      </c>
      <c r="G6" s="27" t="s">
        <v>110</v>
      </c>
    </row>
    <row r="7" spans="1:7" ht="47.25" hidden="1" x14ac:dyDescent="0.25">
      <c r="A7" s="27">
        <v>3</v>
      </c>
      <c r="B7" s="27" t="s">
        <v>107</v>
      </c>
      <c r="C7" s="27">
        <v>2019</v>
      </c>
      <c r="D7" s="27" t="s">
        <v>24</v>
      </c>
      <c r="E7" s="27" t="s">
        <v>82</v>
      </c>
      <c r="F7" s="53">
        <v>1157801.78</v>
      </c>
      <c r="G7" s="27" t="s">
        <v>110</v>
      </c>
    </row>
    <row r="8" spans="1:7" ht="31.5" hidden="1" x14ac:dyDescent="0.25">
      <c r="A8" s="27">
        <v>4</v>
      </c>
      <c r="B8" s="27" t="s">
        <v>107</v>
      </c>
      <c r="C8" s="27">
        <v>2019</v>
      </c>
      <c r="D8" s="27" t="s">
        <v>111</v>
      </c>
      <c r="E8" s="27" t="s">
        <v>28</v>
      </c>
      <c r="F8" s="53">
        <v>1472122.08</v>
      </c>
      <c r="G8" s="27" t="s">
        <v>112</v>
      </c>
    </row>
    <row r="9" spans="1:7" ht="15.75" hidden="1" x14ac:dyDescent="0.25">
      <c r="A9" s="27">
        <v>5</v>
      </c>
      <c r="B9" s="27" t="s">
        <v>114</v>
      </c>
      <c r="C9" s="27">
        <v>2018</v>
      </c>
      <c r="D9" s="27" t="s">
        <v>115</v>
      </c>
      <c r="E9" s="27" t="s">
        <v>113</v>
      </c>
      <c r="F9" s="53">
        <v>3820550</v>
      </c>
      <c r="G9" s="27" t="s">
        <v>116</v>
      </c>
    </row>
    <row r="10" spans="1:7" ht="15.75" hidden="1" x14ac:dyDescent="0.25">
      <c r="A10" s="27">
        <v>6</v>
      </c>
      <c r="B10" s="27" t="s">
        <v>114</v>
      </c>
      <c r="C10" s="27">
        <v>2018</v>
      </c>
      <c r="D10" s="27" t="s">
        <v>115</v>
      </c>
      <c r="E10" s="27" t="s">
        <v>117</v>
      </c>
      <c r="F10" s="53">
        <v>1120000</v>
      </c>
      <c r="G10" s="27" t="s">
        <v>116</v>
      </c>
    </row>
    <row r="11" spans="1:7" ht="15.75" hidden="1" x14ac:dyDescent="0.25">
      <c r="A11" s="27">
        <v>7</v>
      </c>
      <c r="B11" s="27" t="s">
        <v>114</v>
      </c>
      <c r="C11" s="27">
        <v>2019</v>
      </c>
      <c r="D11" s="27" t="s">
        <v>115</v>
      </c>
      <c r="E11" s="27" t="s">
        <v>118</v>
      </c>
      <c r="F11" s="53">
        <v>9953615</v>
      </c>
      <c r="G11" s="27" t="s">
        <v>116</v>
      </c>
    </row>
    <row r="12" spans="1:7" ht="31.5" hidden="1" x14ac:dyDescent="0.25">
      <c r="A12" s="27">
        <v>8</v>
      </c>
      <c r="B12" s="27" t="s">
        <v>107</v>
      </c>
      <c r="C12" s="27">
        <v>2019</v>
      </c>
      <c r="D12" s="27" t="s">
        <v>119</v>
      </c>
      <c r="E12" s="27" t="s">
        <v>99</v>
      </c>
      <c r="F12" s="53">
        <v>210200.1</v>
      </c>
      <c r="G12" s="27" t="s">
        <v>120</v>
      </c>
    </row>
    <row r="13" spans="1:7" ht="31.5" hidden="1" x14ac:dyDescent="0.25">
      <c r="A13" s="27">
        <v>9</v>
      </c>
      <c r="B13" s="27" t="s">
        <v>107</v>
      </c>
      <c r="C13" s="27">
        <v>2019</v>
      </c>
      <c r="D13" s="27" t="s">
        <v>119</v>
      </c>
      <c r="E13" s="27" t="s">
        <v>100</v>
      </c>
      <c r="F13" s="53">
        <v>834021.46</v>
      </c>
      <c r="G13" s="27" t="s">
        <v>121</v>
      </c>
    </row>
    <row r="14" spans="1:7" ht="31.5" hidden="1" x14ac:dyDescent="0.25">
      <c r="A14" s="27">
        <v>10</v>
      </c>
      <c r="B14" s="27" t="s">
        <v>107</v>
      </c>
      <c r="C14" s="27">
        <v>2019</v>
      </c>
      <c r="D14" s="27" t="s">
        <v>119</v>
      </c>
      <c r="E14" s="27" t="s">
        <v>32</v>
      </c>
      <c r="F14" s="53">
        <v>599632.72</v>
      </c>
      <c r="G14" s="27" t="s">
        <v>122</v>
      </c>
    </row>
    <row r="15" spans="1:7" ht="31.5" hidden="1" x14ac:dyDescent="0.25">
      <c r="A15" s="27">
        <v>11</v>
      </c>
      <c r="B15" s="27" t="s">
        <v>107</v>
      </c>
      <c r="C15" s="27">
        <v>2019</v>
      </c>
      <c r="D15" s="27" t="s">
        <v>123</v>
      </c>
      <c r="E15" s="27" t="s">
        <v>98</v>
      </c>
      <c r="F15" s="53">
        <v>1468081.98</v>
      </c>
      <c r="G15" s="27" t="s">
        <v>124</v>
      </c>
    </row>
    <row r="16" spans="1:7" ht="15.75" hidden="1" x14ac:dyDescent="0.25">
      <c r="A16" s="27">
        <v>12</v>
      </c>
      <c r="B16" s="27" t="s">
        <v>107</v>
      </c>
      <c r="C16" s="27">
        <v>2019</v>
      </c>
      <c r="D16" s="27" t="s">
        <v>115</v>
      </c>
      <c r="E16" s="27" t="s">
        <v>62</v>
      </c>
      <c r="F16" s="53">
        <v>13039027.199999999</v>
      </c>
      <c r="G16" s="27" t="s">
        <v>125</v>
      </c>
    </row>
    <row r="17" spans="1:8" ht="15.75" hidden="1" x14ac:dyDescent="0.25">
      <c r="A17" s="27">
        <v>13</v>
      </c>
      <c r="B17" s="27" t="s">
        <v>107</v>
      </c>
      <c r="C17" s="27">
        <v>2019</v>
      </c>
      <c r="D17" s="27" t="s">
        <v>115</v>
      </c>
      <c r="E17" s="27" t="s">
        <v>63</v>
      </c>
      <c r="F17" s="53">
        <v>12998444.949999999</v>
      </c>
      <c r="G17" s="27" t="s">
        <v>125</v>
      </c>
    </row>
    <row r="18" spans="1:8" ht="15.75" hidden="1" x14ac:dyDescent="0.25">
      <c r="A18" s="27">
        <v>14</v>
      </c>
      <c r="B18" s="27" t="s">
        <v>107</v>
      </c>
      <c r="C18" s="27">
        <v>2019</v>
      </c>
      <c r="D18" s="27" t="s">
        <v>115</v>
      </c>
      <c r="E18" s="27" t="s">
        <v>61</v>
      </c>
      <c r="F18" s="53">
        <v>9122980.1300000008</v>
      </c>
      <c r="G18" s="27" t="s">
        <v>125</v>
      </c>
      <c r="H18" s="59"/>
    </row>
    <row r="19" spans="1:8" ht="31.5" hidden="1" x14ac:dyDescent="0.25">
      <c r="A19" s="27">
        <v>15</v>
      </c>
      <c r="B19" s="27" t="s">
        <v>114</v>
      </c>
      <c r="C19" s="27">
        <v>2019</v>
      </c>
      <c r="D19" s="27" t="s">
        <v>27</v>
      </c>
      <c r="E19" s="27" t="s">
        <v>126</v>
      </c>
      <c r="F19" s="53">
        <v>1200000</v>
      </c>
      <c r="G19" s="27" t="s">
        <v>127</v>
      </c>
      <c r="H19" s="59"/>
    </row>
    <row r="20" spans="1:8" ht="15.75" hidden="1" x14ac:dyDescent="0.25">
      <c r="A20" s="27">
        <v>16</v>
      </c>
      <c r="B20" s="27" t="s">
        <v>114</v>
      </c>
      <c r="C20" s="27">
        <v>2019</v>
      </c>
      <c r="D20" s="27" t="s">
        <v>129</v>
      </c>
      <c r="E20" s="27" t="s">
        <v>128</v>
      </c>
      <c r="F20" s="58">
        <v>2413558</v>
      </c>
      <c r="G20" s="27" t="s">
        <v>127</v>
      </c>
    </row>
    <row r="21" spans="1:8" ht="15.75" hidden="1" x14ac:dyDescent="0.25">
      <c r="A21" s="27">
        <v>17</v>
      </c>
      <c r="B21" s="27" t="s">
        <v>114</v>
      </c>
      <c r="C21" s="27">
        <v>2019</v>
      </c>
      <c r="D21" s="27" t="s">
        <v>131</v>
      </c>
      <c r="E21" s="27" t="s">
        <v>130</v>
      </c>
      <c r="F21" s="53">
        <v>458098</v>
      </c>
      <c r="G21" s="27" t="s">
        <v>127</v>
      </c>
    </row>
    <row r="22" spans="1:8" ht="15.75" hidden="1" x14ac:dyDescent="0.25">
      <c r="A22" s="27">
        <v>18</v>
      </c>
      <c r="B22" s="27" t="s">
        <v>107</v>
      </c>
      <c r="C22" s="27">
        <v>2019</v>
      </c>
      <c r="D22" s="27" t="s">
        <v>115</v>
      </c>
      <c r="E22" s="27" t="s">
        <v>57</v>
      </c>
      <c r="F22" s="53">
        <v>3307392.76</v>
      </c>
      <c r="G22" s="27" t="s">
        <v>132</v>
      </c>
    </row>
    <row r="23" spans="1:8" ht="15.75" hidden="1" x14ac:dyDescent="0.25">
      <c r="A23" s="27">
        <v>19</v>
      </c>
      <c r="B23" s="27" t="s">
        <v>107</v>
      </c>
      <c r="C23" s="27">
        <v>2019</v>
      </c>
      <c r="D23" s="27" t="s">
        <v>115</v>
      </c>
      <c r="E23" s="27" t="s">
        <v>31</v>
      </c>
      <c r="F23" s="53">
        <v>2387277.88</v>
      </c>
      <c r="G23" s="27" t="s">
        <v>132</v>
      </c>
    </row>
    <row r="24" spans="1:8" ht="15.75" hidden="1" x14ac:dyDescent="0.25">
      <c r="A24" s="27">
        <v>20</v>
      </c>
      <c r="B24" s="27" t="s">
        <v>107</v>
      </c>
      <c r="C24" s="27">
        <v>2019</v>
      </c>
      <c r="D24" s="27" t="s">
        <v>115</v>
      </c>
      <c r="E24" s="27" t="s">
        <v>58</v>
      </c>
      <c r="F24" s="53">
        <v>14138240.76</v>
      </c>
      <c r="G24" s="27" t="s">
        <v>132</v>
      </c>
    </row>
    <row r="25" spans="1:8" ht="31.5" hidden="1" x14ac:dyDescent="0.25">
      <c r="A25" s="27">
        <v>21</v>
      </c>
      <c r="B25" s="27" t="s">
        <v>107</v>
      </c>
      <c r="C25" s="27">
        <v>2019</v>
      </c>
      <c r="D25" s="27" t="s">
        <v>115</v>
      </c>
      <c r="E25" s="27" t="s">
        <v>59</v>
      </c>
      <c r="F25" s="53">
        <v>11046970.49</v>
      </c>
      <c r="G25" s="27" t="s">
        <v>132</v>
      </c>
      <c r="H25" s="59"/>
    </row>
    <row r="26" spans="1:8" ht="15.75" hidden="1" x14ac:dyDescent="0.25">
      <c r="A26" s="27">
        <v>22</v>
      </c>
      <c r="B26" s="27" t="s">
        <v>107</v>
      </c>
      <c r="C26" s="27">
        <v>2019</v>
      </c>
      <c r="D26" s="27" t="s">
        <v>129</v>
      </c>
      <c r="E26" s="27" t="s">
        <v>94</v>
      </c>
      <c r="F26" s="53">
        <v>5657815.2699999996</v>
      </c>
      <c r="G26" s="27" t="s">
        <v>132</v>
      </c>
    </row>
    <row r="27" spans="1:8" ht="31.5" hidden="1" x14ac:dyDescent="0.25">
      <c r="A27" s="27">
        <v>23</v>
      </c>
      <c r="B27" s="27" t="s">
        <v>107</v>
      </c>
      <c r="C27" s="27">
        <v>2019</v>
      </c>
      <c r="D27" s="27" t="s">
        <v>129</v>
      </c>
      <c r="E27" s="27" t="s">
        <v>95</v>
      </c>
      <c r="F27" s="53">
        <v>827069.88</v>
      </c>
      <c r="G27" s="27" t="s">
        <v>133</v>
      </c>
      <c r="H27" s="59"/>
    </row>
    <row r="28" spans="1:8" ht="31.5" hidden="1" x14ac:dyDescent="0.25">
      <c r="A28" s="27">
        <v>24</v>
      </c>
      <c r="B28" s="27" t="s">
        <v>107</v>
      </c>
      <c r="C28" s="27">
        <v>2019</v>
      </c>
      <c r="D28" s="27" t="s">
        <v>129</v>
      </c>
      <c r="E28" s="27" t="s">
        <v>26</v>
      </c>
      <c r="F28" s="53">
        <v>1031922.6</v>
      </c>
      <c r="G28" s="27" t="s">
        <v>133</v>
      </c>
    </row>
    <row r="29" spans="1:8" ht="31.5" hidden="1" x14ac:dyDescent="0.25">
      <c r="A29" s="27">
        <v>25</v>
      </c>
      <c r="B29" s="27" t="s">
        <v>107</v>
      </c>
      <c r="C29" s="27">
        <v>2019</v>
      </c>
      <c r="D29" s="27" t="s">
        <v>129</v>
      </c>
      <c r="E29" s="27" t="s">
        <v>73</v>
      </c>
      <c r="F29" s="53">
        <v>976752.27</v>
      </c>
      <c r="G29" s="27" t="s">
        <v>133</v>
      </c>
    </row>
    <row r="30" spans="1:8" ht="31.5" hidden="1" x14ac:dyDescent="0.25">
      <c r="A30" s="27">
        <v>26</v>
      </c>
      <c r="B30" s="27" t="s">
        <v>107</v>
      </c>
      <c r="C30" s="27">
        <v>2019</v>
      </c>
      <c r="D30" s="27" t="s">
        <v>129</v>
      </c>
      <c r="E30" s="27" t="s">
        <v>74</v>
      </c>
      <c r="F30" s="53">
        <v>897328.44</v>
      </c>
      <c r="G30" s="27" t="s">
        <v>133</v>
      </c>
      <c r="H30" s="59"/>
    </row>
    <row r="31" spans="1:8" ht="31.5" hidden="1" x14ac:dyDescent="0.25">
      <c r="A31" s="27">
        <v>27</v>
      </c>
      <c r="B31" s="27" t="s">
        <v>107</v>
      </c>
      <c r="C31" s="27">
        <v>2019</v>
      </c>
      <c r="D31" s="27" t="s">
        <v>129</v>
      </c>
      <c r="E31" s="27" t="s">
        <v>33</v>
      </c>
      <c r="F31" s="53">
        <v>900417.57</v>
      </c>
      <c r="G31" s="27" t="s">
        <v>133</v>
      </c>
      <c r="H31" s="59"/>
    </row>
    <row r="32" spans="1:8" ht="47.25" hidden="1" x14ac:dyDescent="0.25">
      <c r="A32" s="27">
        <v>28</v>
      </c>
      <c r="B32" s="27" t="s">
        <v>107</v>
      </c>
      <c r="C32" s="27">
        <v>2019</v>
      </c>
      <c r="D32" s="27" t="s">
        <v>24</v>
      </c>
      <c r="E32" s="27" t="s">
        <v>134</v>
      </c>
      <c r="F32" s="53">
        <v>4997155.91</v>
      </c>
      <c r="G32" s="27" t="s">
        <v>135</v>
      </c>
    </row>
    <row r="33" spans="1:7" ht="47.25" hidden="1" x14ac:dyDescent="0.25">
      <c r="A33" s="27">
        <v>29</v>
      </c>
      <c r="B33" s="27" t="s">
        <v>107</v>
      </c>
      <c r="C33" s="27">
        <v>2019</v>
      </c>
      <c r="D33" s="27" t="s">
        <v>21</v>
      </c>
      <c r="E33" s="27" t="s">
        <v>83</v>
      </c>
      <c r="F33" s="53">
        <v>3077329.34</v>
      </c>
      <c r="G33" s="27" t="s">
        <v>136</v>
      </c>
    </row>
    <row r="34" spans="1:7" ht="31.5" hidden="1" x14ac:dyDescent="0.25">
      <c r="A34" s="27">
        <v>30</v>
      </c>
      <c r="B34" s="27" t="s">
        <v>107</v>
      </c>
      <c r="C34" s="27">
        <v>2019</v>
      </c>
      <c r="D34" s="27" t="s">
        <v>129</v>
      </c>
      <c r="E34" s="27" t="s">
        <v>75</v>
      </c>
      <c r="F34" s="53">
        <v>760062.9</v>
      </c>
      <c r="G34" s="27" t="s">
        <v>137</v>
      </c>
    </row>
    <row r="35" spans="1:7" ht="31.5" hidden="1" x14ac:dyDescent="0.25">
      <c r="A35" s="27">
        <v>31</v>
      </c>
      <c r="B35" s="27" t="s">
        <v>107</v>
      </c>
      <c r="C35" s="27">
        <v>2019</v>
      </c>
      <c r="D35" s="27" t="s">
        <v>129</v>
      </c>
      <c r="E35" s="27" t="s">
        <v>76</v>
      </c>
      <c r="F35" s="53">
        <v>734518.51</v>
      </c>
      <c r="G35" s="27" t="s">
        <v>137</v>
      </c>
    </row>
    <row r="36" spans="1:7" ht="31.5" hidden="1" x14ac:dyDescent="0.25">
      <c r="A36" s="27">
        <v>32</v>
      </c>
      <c r="B36" s="27" t="s">
        <v>107</v>
      </c>
      <c r="C36" s="27">
        <v>2019</v>
      </c>
      <c r="D36" s="27" t="s">
        <v>22</v>
      </c>
      <c r="E36" s="27" t="s">
        <v>105</v>
      </c>
      <c r="F36" s="53">
        <v>517442.55</v>
      </c>
      <c r="G36" s="27" t="s">
        <v>132</v>
      </c>
    </row>
    <row r="37" spans="1:7" ht="15.75" hidden="1" x14ac:dyDescent="0.25">
      <c r="A37" s="27">
        <v>33</v>
      </c>
      <c r="B37" s="27" t="s">
        <v>107</v>
      </c>
      <c r="C37" s="27">
        <v>2019</v>
      </c>
      <c r="D37" s="27" t="s">
        <v>138</v>
      </c>
      <c r="E37" s="27" t="s">
        <v>103</v>
      </c>
      <c r="F37" s="53">
        <v>8722621.8800000008</v>
      </c>
      <c r="G37" s="27" t="s">
        <v>139</v>
      </c>
    </row>
    <row r="38" spans="1:7" ht="15.75" hidden="1" x14ac:dyDescent="0.25">
      <c r="A38" s="27">
        <v>34</v>
      </c>
      <c r="B38" s="27" t="s">
        <v>107</v>
      </c>
      <c r="C38" s="27">
        <v>2019</v>
      </c>
      <c r="D38" s="27" t="s">
        <v>138</v>
      </c>
      <c r="E38" s="27" t="s">
        <v>97</v>
      </c>
      <c r="F38" s="53">
        <v>2810691.94</v>
      </c>
      <c r="G38" s="27" t="s">
        <v>139</v>
      </c>
    </row>
    <row r="39" spans="1:7" ht="15.75" hidden="1" x14ac:dyDescent="0.25">
      <c r="A39" s="27">
        <v>35</v>
      </c>
      <c r="B39" s="27" t="s">
        <v>107</v>
      </c>
      <c r="C39" s="27">
        <v>2019</v>
      </c>
      <c r="D39" s="27" t="s">
        <v>138</v>
      </c>
      <c r="E39" s="27" t="s">
        <v>96</v>
      </c>
      <c r="F39" s="53">
        <v>9777314.6999999993</v>
      </c>
      <c r="G39" s="27" t="s">
        <v>139</v>
      </c>
    </row>
    <row r="40" spans="1:7" ht="31.5" hidden="1" x14ac:dyDescent="0.25">
      <c r="A40" s="27">
        <v>36</v>
      </c>
      <c r="B40" s="27" t="s">
        <v>107</v>
      </c>
      <c r="C40" s="27">
        <v>2019</v>
      </c>
      <c r="D40" s="27" t="s">
        <v>18</v>
      </c>
      <c r="E40" s="27" t="s">
        <v>65</v>
      </c>
      <c r="F40" s="53">
        <v>53768.42</v>
      </c>
      <c r="G40" s="27" t="s">
        <v>140</v>
      </c>
    </row>
    <row r="41" spans="1:7" ht="31.5" hidden="1" x14ac:dyDescent="0.25">
      <c r="A41" s="27">
        <v>37</v>
      </c>
      <c r="B41" s="27" t="s">
        <v>107</v>
      </c>
      <c r="C41" s="27">
        <v>2019</v>
      </c>
      <c r="D41" s="27" t="s">
        <v>27</v>
      </c>
      <c r="E41" s="27" t="s">
        <v>80</v>
      </c>
      <c r="F41" s="58">
        <v>784748.98</v>
      </c>
      <c r="G41" s="27" t="s">
        <v>139</v>
      </c>
    </row>
    <row r="42" spans="1:7" ht="31.5" hidden="1" x14ac:dyDescent="0.25">
      <c r="A42" s="27">
        <v>38</v>
      </c>
      <c r="B42" s="27" t="s">
        <v>107</v>
      </c>
      <c r="C42" s="27">
        <v>2019</v>
      </c>
      <c r="D42" s="27" t="s">
        <v>27</v>
      </c>
      <c r="E42" s="27" t="s">
        <v>81</v>
      </c>
      <c r="F42" s="58">
        <v>799083.53</v>
      </c>
      <c r="G42" s="27" t="s">
        <v>139</v>
      </c>
    </row>
    <row r="43" spans="1:7" ht="31.5" x14ac:dyDescent="0.25">
      <c r="A43" s="27">
        <v>39</v>
      </c>
      <c r="B43" s="27" t="s">
        <v>107</v>
      </c>
      <c r="C43" s="27">
        <v>2019</v>
      </c>
      <c r="D43" s="27" t="s">
        <v>108</v>
      </c>
      <c r="E43" s="27" t="s">
        <v>141</v>
      </c>
      <c r="F43" s="58"/>
      <c r="G43" s="27" t="s">
        <v>153</v>
      </c>
    </row>
    <row r="44" spans="1:7" ht="31.5" x14ac:dyDescent="0.25">
      <c r="A44" s="27">
        <v>40</v>
      </c>
      <c r="B44" s="27" t="s">
        <v>107</v>
      </c>
      <c r="C44" s="27">
        <v>2019</v>
      </c>
      <c r="D44" s="27" t="s">
        <v>108</v>
      </c>
      <c r="E44" s="27" t="s">
        <v>142</v>
      </c>
      <c r="F44" s="58"/>
      <c r="G44" s="27" t="s">
        <v>153</v>
      </c>
    </row>
    <row r="45" spans="1:7" ht="31.5" x14ac:dyDescent="0.25">
      <c r="A45" s="27">
        <v>41</v>
      </c>
      <c r="B45" s="27" t="s">
        <v>107</v>
      </c>
      <c r="C45" s="27">
        <v>2019</v>
      </c>
      <c r="D45" s="27" t="s">
        <v>108</v>
      </c>
      <c r="E45" s="27" t="s">
        <v>143</v>
      </c>
      <c r="F45" s="58"/>
      <c r="G45" s="27" t="s">
        <v>153</v>
      </c>
    </row>
    <row r="46" spans="1:7" ht="31.5" x14ac:dyDescent="0.25">
      <c r="A46" s="27">
        <v>42</v>
      </c>
      <c r="B46" s="27" t="s">
        <v>107</v>
      </c>
      <c r="C46" s="27">
        <v>2019</v>
      </c>
      <c r="D46" s="27" t="s">
        <v>108</v>
      </c>
      <c r="E46" s="27" t="s">
        <v>144</v>
      </c>
      <c r="F46" s="58"/>
      <c r="G46" s="27" t="s">
        <v>153</v>
      </c>
    </row>
    <row r="47" spans="1:7" ht="31.5" x14ac:dyDescent="0.25">
      <c r="A47" s="27">
        <v>43</v>
      </c>
      <c r="B47" s="27" t="s">
        <v>107</v>
      </c>
      <c r="C47" s="27">
        <v>2019</v>
      </c>
      <c r="D47" s="27" t="s">
        <v>108</v>
      </c>
      <c r="E47" s="27" t="s">
        <v>145</v>
      </c>
      <c r="F47" s="58"/>
      <c r="G47" s="27" t="s">
        <v>153</v>
      </c>
    </row>
    <row r="48" spans="1:7" ht="31.5" hidden="1" x14ac:dyDescent="0.25">
      <c r="A48" s="27">
        <v>44</v>
      </c>
      <c r="B48" s="27" t="s">
        <v>107</v>
      </c>
      <c r="C48" s="27">
        <v>2018</v>
      </c>
      <c r="D48" s="27" t="s">
        <v>108</v>
      </c>
      <c r="E48" s="64" t="s">
        <v>146</v>
      </c>
      <c r="F48" s="63"/>
      <c r="G48" s="27" t="s">
        <v>153</v>
      </c>
    </row>
    <row r="49" spans="1:7" ht="31.5" x14ac:dyDescent="0.25">
      <c r="A49" s="27">
        <v>45</v>
      </c>
      <c r="B49" s="27" t="s">
        <v>107</v>
      </c>
      <c r="C49" s="27">
        <v>2019</v>
      </c>
      <c r="D49" s="27" t="s">
        <v>108</v>
      </c>
      <c r="E49" s="27" t="s">
        <v>146</v>
      </c>
      <c r="F49" s="60"/>
      <c r="G49" s="27" t="s">
        <v>153</v>
      </c>
    </row>
    <row r="50" spans="1:7" ht="31.5" x14ac:dyDescent="0.25">
      <c r="A50" s="27">
        <v>46</v>
      </c>
      <c r="B50" s="27" t="s">
        <v>107</v>
      </c>
      <c r="C50" s="27">
        <v>2019</v>
      </c>
      <c r="D50" s="27" t="s">
        <v>108</v>
      </c>
      <c r="E50" s="27" t="s">
        <v>147</v>
      </c>
      <c r="F50" s="58"/>
      <c r="G50" s="27" t="s">
        <v>153</v>
      </c>
    </row>
    <row r="51" spans="1:7" ht="31.5" hidden="1" x14ac:dyDescent="0.25">
      <c r="A51" s="27">
        <v>47</v>
      </c>
      <c r="B51" s="27" t="s">
        <v>107</v>
      </c>
      <c r="C51" s="27">
        <v>2018</v>
      </c>
      <c r="D51" s="27" t="s">
        <v>108</v>
      </c>
      <c r="E51" s="64" t="s">
        <v>147</v>
      </c>
      <c r="F51" s="58"/>
      <c r="G51" s="27" t="s">
        <v>153</v>
      </c>
    </row>
    <row r="52" spans="1:7" ht="31.5" x14ac:dyDescent="0.25">
      <c r="A52" s="27">
        <v>48</v>
      </c>
      <c r="B52" s="27" t="s">
        <v>107</v>
      </c>
      <c r="C52" s="27">
        <v>2019</v>
      </c>
      <c r="D52" s="27" t="s">
        <v>108</v>
      </c>
      <c r="E52" s="27" t="s">
        <v>148</v>
      </c>
      <c r="F52" s="58"/>
      <c r="G52" s="27" t="s">
        <v>153</v>
      </c>
    </row>
    <row r="53" spans="1:7" ht="31.5" x14ac:dyDescent="0.25">
      <c r="A53" s="27">
        <v>49</v>
      </c>
      <c r="B53" s="27" t="s">
        <v>107</v>
      </c>
      <c r="C53" s="27">
        <v>2019</v>
      </c>
      <c r="D53" s="27" t="s">
        <v>108</v>
      </c>
      <c r="E53" s="27" t="s">
        <v>149</v>
      </c>
      <c r="F53" s="58"/>
      <c r="G53" s="27" t="s">
        <v>153</v>
      </c>
    </row>
    <row r="54" spans="1:7" ht="31.5" x14ac:dyDescent="0.25">
      <c r="A54" s="27">
        <v>50</v>
      </c>
      <c r="B54" s="27" t="s">
        <v>107</v>
      </c>
      <c r="C54" s="27">
        <v>2019</v>
      </c>
      <c r="D54" s="27" t="s">
        <v>108</v>
      </c>
      <c r="E54" s="27" t="s">
        <v>150</v>
      </c>
      <c r="F54" s="58"/>
      <c r="G54" s="27" t="s">
        <v>153</v>
      </c>
    </row>
    <row r="55" spans="1:7" ht="31.5" x14ac:dyDescent="0.25">
      <c r="A55" s="27">
        <v>51</v>
      </c>
      <c r="B55" s="27" t="s">
        <v>107</v>
      </c>
      <c r="C55" s="27">
        <v>2019</v>
      </c>
      <c r="D55" s="27" t="s">
        <v>108</v>
      </c>
      <c r="E55" s="27" t="s">
        <v>151</v>
      </c>
      <c r="F55" s="58"/>
      <c r="G55" s="27" t="s">
        <v>153</v>
      </c>
    </row>
    <row r="56" spans="1:7" ht="31.5" x14ac:dyDescent="0.25">
      <c r="A56" s="27">
        <v>52</v>
      </c>
      <c r="B56" s="27" t="s">
        <v>107</v>
      </c>
      <c r="C56" s="27">
        <v>2019</v>
      </c>
      <c r="D56" s="27" t="s">
        <v>108</v>
      </c>
      <c r="E56" s="27" t="s">
        <v>37</v>
      </c>
      <c r="F56" s="58"/>
      <c r="G56" s="27" t="s">
        <v>153</v>
      </c>
    </row>
    <row r="57" spans="1:7" ht="31.5" x14ac:dyDescent="0.25">
      <c r="A57" s="27">
        <v>53</v>
      </c>
      <c r="B57" s="27" t="s">
        <v>107</v>
      </c>
      <c r="C57" s="27">
        <v>2019</v>
      </c>
      <c r="D57" s="27" t="s">
        <v>108</v>
      </c>
      <c r="E57" s="27" t="s">
        <v>38</v>
      </c>
      <c r="F57" s="58"/>
      <c r="G57" s="27" t="s">
        <v>153</v>
      </c>
    </row>
    <row r="58" spans="1:7" ht="31.5" x14ac:dyDescent="0.25">
      <c r="A58" s="27">
        <v>54</v>
      </c>
      <c r="B58" s="27" t="s">
        <v>107</v>
      </c>
      <c r="C58" s="27">
        <v>2019</v>
      </c>
      <c r="D58" s="27" t="s">
        <v>108</v>
      </c>
      <c r="E58" s="27" t="s">
        <v>39</v>
      </c>
      <c r="F58" s="58"/>
      <c r="G58" s="27" t="s">
        <v>153</v>
      </c>
    </row>
    <row r="59" spans="1:7" ht="31.5" hidden="1" x14ac:dyDescent="0.25">
      <c r="A59" s="27">
        <v>55</v>
      </c>
      <c r="B59" s="27" t="s">
        <v>107</v>
      </c>
      <c r="C59" s="27">
        <v>2019</v>
      </c>
      <c r="D59" s="27" t="s">
        <v>22</v>
      </c>
      <c r="E59" s="27" t="s">
        <v>64</v>
      </c>
      <c r="F59" s="58">
        <v>4311121.4800000004</v>
      </c>
      <c r="G59" s="27" t="s">
        <v>152</v>
      </c>
    </row>
    <row r="60" spans="1:7" ht="31.5" x14ac:dyDescent="0.25">
      <c r="A60" s="27">
        <v>56</v>
      </c>
      <c r="B60" s="27" t="s">
        <v>107</v>
      </c>
      <c r="C60" s="27">
        <v>2019</v>
      </c>
      <c r="D60" s="27" t="s">
        <v>108</v>
      </c>
      <c r="E60" s="27" t="s">
        <v>40</v>
      </c>
      <c r="F60" s="58"/>
      <c r="G60" s="27" t="s">
        <v>153</v>
      </c>
    </row>
    <row r="61" spans="1:7" ht="31.5" x14ac:dyDescent="0.25">
      <c r="A61" s="27">
        <v>57</v>
      </c>
      <c r="B61" s="27" t="s">
        <v>107</v>
      </c>
      <c r="C61" s="27">
        <v>2019</v>
      </c>
      <c r="D61" s="27" t="s">
        <v>108</v>
      </c>
      <c r="E61" s="27" t="s">
        <v>41</v>
      </c>
      <c r="F61" s="58"/>
      <c r="G61" s="27" t="s">
        <v>153</v>
      </c>
    </row>
    <row r="62" spans="1:7" ht="31.5" x14ac:dyDescent="0.25">
      <c r="A62" s="27">
        <v>58</v>
      </c>
      <c r="B62" s="27" t="s">
        <v>107</v>
      </c>
      <c r="C62" s="27">
        <v>2019</v>
      </c>
      <c r="D62" s="27" t="s">
        <v>108</v>
      </c>
      <c r="E62" s="27" t="s">
        <v>45</v>
      </c>
      <c r="F62" s="58">
        <v>8996273.3100000005</v>
      </c>
      <c r="G62" s="27" t="s">
        <v>153</v>
      </c>
    </row>
    <row r="63" spans="1:7" ht="31.5" x14ac:dyDescent="0.25">
      <c r="A63" s="27">
        <v>59</v>
      </c>
      <c r="B63" s="27" t="s">
        <v>107</v>
      </c>
      <c r="C63" s="27">
        <v>2019</v>
      </c>
      <c r="D63" s="27" t="s">
        <v>108</v>
      </c>
      <c r="E63" s="27" t="s">
        <v>46</v>
      </c>
      <c r="F63" s="58">
        <v>4166463.57</v>
      </c>
      <c r="G63" s="27" t="s">
        <v>153</v>
      </c>
    </row>
    <row r="64" spans="1:7" ht="31.5" x14ac:dyDescent="0.25">
      <c r="A64" s="27">
        <v>60</v>
      </c>
      <c r="B64" s="27" t="s">
        <v>107</v>
      </c>
      <c r="C64" s="27">
        <v>2019</v>
      </c>
      <c r="D64" s="27" t="s">
        <v>108</v>
      </c>
      <c r="E64" s="27" t="s">
        <v>47</v>
      </c>
      <c r="F64" s="58">
        <v>507738.3</v>
      </c>
      <c r="G64" s="27" t="s">
        <v>153</v>
      </c>
    </row>
    <row r="65" spans="1:7" ht="31.5" x14ac:dyDescent="0.25">
      <c r="A65" s="27">
        <v>61</v>
      </c>
      <c r="B65" s="27" t="s">
        <v>107</v>
      </c>
      <c r="C65" s="27">
        <v>2019</v>
      </c>
      <c r="D65" s="27" t="s">
        <v>108</v>
      </c>
      <c r="E65" s="27" t="s">
        <v>42</v>
      </c>
      <c r="F65" s="58">
        <v>3438940.27</v>
      </c>
      <c r="G65" s="27" t="s">
        <v>153</v>
      </c>
    </row>
    <row r="66" spans="1:7" ht="31.5" x14ac:dyDescent="0.25">
      <c r="A66" s="27">
        <v>62</v>
      </c>
      <c r="B66" s="27" t="s">
        <v>107</v>
      </c>
      <c r="C66" s="27">
        <v>2019</v>
      </c>
      <c r="D66" s="27" t="s">
        <v>108</v>
      </c>
      <c r="E66" s="27" t="s">
        <v>43</v>
      </c>
      <c r="F66" s="58">
        <v>4294333.8</v>
      </c>
      <c r="G66" s="27" t="s">
        <v>153</v>
      </c>
    </row>
    <row r="67" spans="1:7" ht="31.5" x14ac:dyDescent="0.25">
      <c r="A67" s="27">
        <v>63</v>
      </c>
      <c r="B67" s="27" t="s">
        <v>107</v>
      </c>
      <c r="C67" s="27">
        <v>2019</v>
      </c>
      <c r="D67" s="27" t="s">
        <v>108</v>
      </c>
      <c r="E67" s="27" t="s">
        <v>154</v>
      </c>
      <c r="F67" s="58">
        <v>1948512.7</v>
      </c>
      <c r="G67" s="27" t="s">
        <v>153</v>
      </c>
    </row>
    <row r="68" spans="1:7" ht="31.5" hidden="1" x14ac:dyDescent="0.25">
      <c r="A68" s="27">
        <v>64</v>
      </c>
      <c r="B68" s="27" t="s">
        <v>107</v>
      </c>
      <c r="C68" s="27">
        <v>2018</v>
      </c>
      <c r="D68" s="27" t="s">
        <v>108</v>
      </c>
      <c r="E68" s="64" t="s">
        <v>23</v>
      </c>
      <c r="F68" s="58"/>
      <c r="G68" s="27" t="s">
        <v>153</v>
      </c>
    </row>
    <row r="69" spans="1:7" ht="31.5" x14ac:dyDescent="0.25">
      <c r="A69" s="27">
        <v>65</v>
      </c>
      <c r="B69" s="27" t="s">
        <v>107</v>
      </c>
      <c r="C69" s="27">
        <v>2019</v>
      </c>
      <c r="D69" s="27" t="s">
        <v>108</v>
      </c>
      <c r="E69" s="27" t="s">
        <v>23</v>
      </c>
      <c r="F69" s="58"/>
      <c r="G69" s="27" t="s">
        <v>153</v>
      </c>
    </row>
    <row r="70" spans="1:7" ht="31.5" x14ac:dyDescent="0.25">
      <c r="A70" s="27">
        <v>66</v>
      </c>
      <c r="B70" s="27" t="s">
        <v>107</v>
      </c>
      <c r="C70" s="27">
        <v>2019</v>
      </c>
      <c r="D70" s="27" t="s">
        <v>108</v>
      </c>
      <c r="E70" s="27" t="s">
        <v>44</v>
      </c>
      <c r="F70" s="58">
        <v>3297339.48</v>
      </c>
      <c r="G70" s="27" t="s">
        <v>153</v>
      </c>
    </row>
    <row r="71" spans="1:7" ht="31.5" x14ac:dyDescent="0.25">
      <c r="A71" s="27">
        <v>67</v>
      </c>
      <c r="B71" s="27" t="s">
        <v>107</v>
      </c>
      <c r="C71" s="27">
        <v>2019</v>
      </c>
      <c r="D71" s="27" t="s">
        <v>108</v>
      </c>
      <c r="E71" s="27" t="s">
        <v>50</v>
      </c>
      <c r="F71" s="58">
        <v>4171111.47</v>
      </c>
      <c r="G71" s="27" t="s">
        <v>153</v>
      </c>
    </row>
    <row r="72" spans="1:7" ht="31.5" x14ac:dyDescent="0.25">
      <c r="A72" s="27">
        <v>68</v>
      </c>
      <c r="B72" s="27" t="s">
        <v>107</v>
      </c>
      <c r="C72" s="27">
        <v>2019</v>
      </c>
      <c r="D72" s="27" t="s">
        <v>108</v>
      </c>
      <c r="E72" s="27" t="s">
        <v>49</v>
      </c>
      <c r="F72" s="58">
        <v>4073946.3</v>
      </c>
      <c r="G72" s="27" t="s">
        <v>153</v>
      </c>
    </row>
    <row r="73" spans="1:7" ht="31.5" x14ac:dyDescent="0.25">
      <c r="A73" s="27">
        <v>69</v>
      </c>
      <c r="B73" s="27" t="s">
        <v>107</v>
      </c>
      <c r="C73" s="27">
        <v>2019</v>
      </c>
      <c r="D73" s="27" t="s">
        <v>108</v>
      </c>
      <c r="E73" s="27" t="s">
        <v>48</v>
      </c>
      <c r="F73" s="58">
        <v>2151432.79</v>
      </c>
      <c r="G73" s="27" t="s">
        <v>153</v>
      </c>
    </row>
    <row r="74" spans="1:7" ht="31.5" x14ac:dyDescent="0.25">
      <c r="A74" s="27">
        <v>70</v>
      </c>
      <c r="B74" s="27" t="s">
        <v>107</v>
      </c>
      <c r="C74" s="27">
        <v>2019</v>
      </c>
      <c r="D74" s="27" t="s">
        <v>108</v>
      </c>
      <c r="E74" s="27" t="s">
        <v>53</v>
      </c>
      <c r="F74" s="58">
        <v>3195887.39</v>
      </c>
      <c r="G74" s="27" t="s">
        <v>153</v>
      </c>
    </row>
    <row r="75" spans="1:7" ht="31.5" x14ac:dyDescent="0.25">
      <c r="A75" s="27">
        <v>71</v>
      </c>
      <c r="B75" s="27" t="s">
        <v>107</v>
      </c>
      <c r="C75" s="27">
        <v>2019</v>
      </c>
      <c r="D75" s="27" t="s">
        <v>108</v>
      </c>
      <c r="E75" s="27" t="s">
        <v>54</v>
      </c>
      <c r="F75" s="58">
        <v>2058032.79</v>
      </c>
      <c r="G75" s="27" t="s">
        <v>153</v>
      </c>
    </row>
    <row r="76" spans="1:7" ht="31.5" x14ac:dyDescent="0.25">
      <c r="A76" s="27">
        <v>72</v>
      </c>
      <c r="B76" s="27" t="s">
        <v>107</v>
      </c>
      <c r="C76" s="27">
        <v>2019</v>
      </c>
      <c r="D76" s="27" t="s">
        <v>108</v>
      </c>
      <c r="E76" s="27" t="s">
        <v>51</v>
      </c>
      <c r="F76" s="58">
        <v>4314309.7300000004</v>
      </c>
      <c r="G76" s="27" t="s">
        <v>153</v>
      </c>
    </row>
    <row r="77" spans="1:7" ht="31.5" x14ac:dyDescent="0.25">
      <c r="A77" s="27">
        <v>73</v>
      </c>
      <c r="B77" s="27" t="s">
        <v>107</v>
      </c>
      <c r="C77" s="27">
        <v>2019</v>
      </c>
      <c r="D77" s="27" t="s">
        <v>108</v>
      </c>
      <c r="E77" s="27" t="s">
        <v>92</v>
      </c>
      <c r="F77" s="58">
        <v>4825984.75</v>
      </c>
      <c r="G77" s="27" t="s">
        <v>153</v>
      </c>
    </row>
    <row r="78" spans="1:7" ht="31.5" x14ac:dyDescent="0.25">
      <c r="A78" s="27">
        <v>74</v>
      </c>
      <c r="B78" s="27" t="s">
        <v>107</v>
      </c>
      <c r="C78" s="27">
        <v>2019</v>
      </c>
      <c r="D78" s="27" t="s">
        <v>108</v>
      </c>
      <c r="E78" s="27" t="s">
        <v>52</v>
      </c>
      <c r="F78" s="58">
        <v>3611756.32</v>
      </c>
      <c r="G78" s="27" t="s">
        <v>153</v>
      </c>
    </row>
    <row r="79" spans="1:7" ht="31.5" x14ac:dyDescent="0.25">
      <c r="A79" s="27">
        <v>75</v>
      </c>
      <c r="B79" s="27" t="s">
        <v>107</v>
      </c>
      <c r="C79" s="27">
        <v>2019</v>
      </c>
      <c r="D79" s="27" t="s">
        <v>108</v>
      </c>
      <c r="E79" s="27" t="s">
        <v>55</v>
      </c>
      <c r="F79" s="58">
        <v>3171500.45</v>
      </c>
      <c r="G79" s="27" t="s">
        <v>153</v>
      </c>
    </row>
    <row r="80" spans="1:7" ht="31.5" hidden="1" x14ac:dyDescent="0.25">
      <c r="A80" s="27">
        <v>76</v>
      </c>
      <c r="B80" s="27" t="s">
        <v>107</v>
      </c>
      <c r="C80" s="27">
        <v>2018</v>
      </c>
      <c r="D80" s="27" t="s">
        <v>108</v>
      </c>
      <c r="E80" s="64" t="s">
        <v>155</v>
      </c>
      <c r="F80" s="58"/>
      <c r="G80" s="27" t="s">
        <v>153</v>
      </c>
    </row>
    <row r="81" spans="1:7" ht="31.5" x14ac:dyDescent="0.25">
      <c r="A81" s="27">
        <v>77</v>
      </c>
      <c r="B81" s="27" t="s">
        <v>107</v>
      </c>
      <c r="C81" s="27">
        <v>2019</v>
      </c>
      <c r="D81" s="27" t="s">
        <v>108</v>
      </c>
      <c r="E81" s="27" t="s">
        <v>155</v>
      </c>
      <c r="F81" s="58">
        <v>198795.53</v>
      </c>
      <c r="G81" s="27" t="s">
        <v>153</v>
      </c>
    </row>
    <row r="82" spans="1:7" ht="31.5" x14ac:dyDescent="0.25">
      <c r="A82" s="27">
        <v>78</v>
      </c>
      <c r="B82" s="27" t="s">
        <v>107</v>
      </c>
      <c r="C82" s="27">
        <v>2019</v>
      </c>
      <c r="D82" s="27" t="s">
        <v>108</v>
      </c>
      <c r="E82" s="27" t="s">
        <v>56</v>
      </c>
      <c r="F82" s="58">
        <v>3934697.9</v>
      </c>
      <c r="G82" s="27" t="s">
        <v>153</v>
      </c>
    </row>
    <row r="83" spans="1:7" ht="31.5" x14ac:dyDescent="0.25">
      <c r="A83" s="27">
        <v>79</v>
      </c>
      <c r="B83" s="27" t="s">
        <v>107</v>
      </c>
      <c r="C83" s="27">
        <v>2019</v>
      </c>
      <c r="D83" s="27" t="s">
        <v>108</v>
      </c>
      <c r="E83" s="27" t="s">
        <v>156</v>
      </c>
      <c r="F83" s="58">
        <v>7399948.7599999998</v>
      </c>
      <c r="G83" s="27" t="s">
        <v>153</v>
      </c>
    </row>
    <row r="84" spans="1:7" ht="31.5" x14ac:dyDescent="0.25">
      <c r="A84" s="27">
        <v>80</v>
      </c>
      <c r="B84" s="61" t="s">
        <v>107</v>
      </c>
      <c r="C84" s="61">
        <v>2019</v>
      </c>
      <c r="D84" s="61" t="s">
        <v>108</v>
      </c>
      <c r="E84" s="61" t="s">
        <v>36</v>
      </c>
      <c r="F84" s="62">
        <v>3169138.88</v>
      </c>
      <c r="G84" s="61" t="s">
        <v>153</v>
      </c>
    </row>
    <row r="85" spans="1:7" ht="31.5" hidden="1" x14ac:dyDescent="0.25">
      <c r="A85" s="27">
        <v>81</v>
      </c>
      <c r="B85" s="61" t="s">
        <v>107</v>
      </c>
      <c r="C85" s="61">
        <v>2018</v>
      </c>
      <c r="D85" s="61" t="s">
        <v>108</v>
      </c>
      <c r="E85" s="65" t="s">
        <v>36</v>
      </c>
      <c r="F85" s="62"/>
      <c r="G85" s="61" t="s">
        <v>153</v>
      </c>
    </row>
    <row r="86" spans="1:7" ht="31.5" x14ac:dyDescent="0.25">
      <c r="A86" s="27">
        <v>82</v>
      </c>
      <c r="B86" s="27" t="s">
        <v>107</v>
      </c>
      <c r="C86" s="27">
        <v>2019</v>
      </c>
      <c r="D86" s="27" t="s">
        <v>108</v>
      </c>
      <c r="E86" s="27" t="s">
        <v>101</v>
      </c>
      <c r="F86" s="58">
        <v>407538.7</v>
      </c>
      <c r="G86" s="27" t="s">
        <v>153</v>
      </c>
    </row>
    <row r="87" spans="1:7" ht="31.5" hidden="1" x14ac:dyDescent="0.25">
      <c r="A87" s="27">
        <v>83</v>
      </c>
      <c r="B87" s="27" t="s">
        <v>107</v>
      </c>
      <c r="C87" s="27">
        <v>2018</v>
      </c>
      <c r="D87" s="27" t="s">
        <v>108</v>
      </c>
      <c r="E87" s="27" t="s">
        <v>101</v>
      </c>
      <c r="F87" s="58"/>
      <c r="G87" s="27" t="s">
        <v>153</v>
      </c>
    </row>
    <row r="88" spans="1:7" ht="31.5" x14ac:dyDescent="0.25">
      <c r="A88" s="27">
        <v>84</v>
      </c>
      <c r="B88" s="27" t="s">
        <v>107</v>
      </c>
      <c r="C88" s="27">
        <v>2019</v>
      </c>
      <c r="D88" s="27" t="s">
        <v>108</v>
      </c>
      <c r="E88" s="27" t="s">
        <v>157</v>
      </c>
      <c r="F88" s="58">
        <v>3218599.17</v>
      </c>
      <c r="G88" s="27" t="s">
        <v>153</v>
      </c>
    </row>
    <row r="89" spans="1:7" ht="31.5" hidden="1" x14ac:dyDescent="0.25">
      <c r="A89" s="27">
        <v>85</v>
      </c>
      <c r="B89" s="27" t="s">
        <v>107</v>
      </c>
      <c r="C89" s="27">
        <v>2018</v>
      </c>
      <c r="D89" s="27" t="s">
        <v>108</v>
      </c>
      <c r="E89" s="64" t="s">
        <v>35</v>
      </c>
      <c r="F89" s="58"/>
      <c r="G89" s="27" t="s">
        <v>153</v>
      </c>
    </row>
    <row r="90" spans="1:7" ht="31.5" x14ac:dyDescent="0.25">
      <c r="A90" s="27">
        <v>86</v>
      </c>
      <c r="B90" s="27" t="s">
        <v>107</v>
      </c>
      <c r="C90" s="27">
        <v>2019</v>
      </c>
      <c r="D90" s="27" t="s">
        <v>108</v>
      </c>
      <c r="E90" s="27" t="s">
        <v>35</v>
      </c>
      <c r="F90" s="58">
        <v>834971.09</v>
      </c>
      <c r="G90" s="27" t="s">
        <v>153</v>
      </c>
    </row>
    <row r="91" spans="1:7" ht="15.75" hidden="1" x14ac:dyDescent="0.25">
      <c r="A91" s="27">
        <v>87</v>
      </c>
      <c r="B91" s="27" t="s">
        <v>107</v>
      </c>
      <c r="C91" s="27">
        <v>2019</v>
      </c>
      <c r="D91" s="27" t="s">
        <v>158</v>
      </c>
      <c r="E91" s="27" t="s">
        <v>25</v>
      </c>
      <c r="F91" s="58">
        <v>8770510.1300000008</v>
      </c>
      <c r="G91" s="27" t="s">
        <v>159</v>
      </c>
    </row>
    <row r="92" spans="1:7" ht="15.75" hidden="1" x14ac:dyDescent="0.25">
      <c r="A92" s="27">
        <v>88</v>
      </c>
      <c r="B92" s="27" t="s">
        <v>107</v>
      </c>
      <c r="C92" s="27">
        <v>2019</v>
      </c>
      <c r="D92" s="27" t="s">
        <v>158</v>
      </c>
      <c r="E92" s="27" t="s">
        <v>79</v>
      </c>
      <c r="F92" s="58">
        <v>1179522.1200000001</v>
      </c>
      <c r="G92" s="27" t="s">
        <v>159</v>
      </c>
    </row>
    <row r="93" spans="1:7" ht="15.75" hidden="1" x14ac:dyDescent="0.25">
      <c r="A93" s="27">
        <v>89</v>
      </c>
      <c r="B93" s="27" t="s">
        <v>107</v>
      </c>
      <c r="C93" s="27">
        <v>2019</v>
      </c>
      <c r="D93" s="27" t="s">
        <v>158</v>
      </c>
      <c r="E93" s="27" t="s">
        <v>77</v>
      </c>
      <c r="F93" s="58">
        <v>1167168.49</v>
      </c>
      <c r="G93" s="27" t="s">
        <v>159</v>
      </c>
    </row>
    <row r="94" spans="1:7" ht="15.75" hidden="1" x14ac:dyDescent="0.25">
      <c r="A94" s="27">
        <v>90</v>
      </c>
      <c r="B94" s="27" t="s">
        <v>107</v>
      </c>
      <c r="C94" s="27">
        <v>2019</v>
      </c>
      <c r="D94" s="27" t="s">
        <v>158</v>
      </c>
      <c r="E94" s="27" t="s">
        <v>78</v>
      </c>
      <c r="F94" s="58">
        <v>1165767.54</v>
      </c>
      <c r="G94" s="27" t="s">
        <v>159</v>
      </c>
    </row>
    <row r="95" spans="1:7" ht="15.75" hidden="1" x14ac:dyDescent="0.25">
      <c r="A95" s="27">
        <v>91</v>
      </c>
      <c r="B95" s="27" t="s">
        <v>107</v>
      </c>
      <c r="C95" s="27">
        <v>2019</v>
      </c>
      <c r="D95" s="27" t="s">
        <v>115</v>
      </c>
      <c r="E95" s="27" t="s">
        <v>60</v>
      </c>
      <c r="F95" s="58">
        <v>13851306.4</v>
      </c>
      <c r="G95" s="27" t="s">
        <v>160</v>
      </c>
    </row>
    <row r="96" spans="1:7" ht="15.75" hidden="1" x14ac:dyDescent="0.25">
      <c r="A96" s="27">
        <v>92</v>
      </c>
      <c r="B96" s="27"/>
      <c r="C96" s="27"/>
      <c r="D96" s="27"/>
      <c r="E96" s="27"/>
      <c r="F96" s="58"/>
      <c r="G96" s="27"/>
    </row>
    <row r="97" spans="1:7" ht="15.75" hidden="1" x14ac:dyDescent="0.25">
      <c r="A97" s="27">
        <v>93</v>
      </c>
      <c r="B97" s="27"/>
      <c r="C97" s="27"/>
      <c r="D97" s="27"/>
      <c r="E97" s="27"/>
      <c r="F97" s="58"/>
      <c r="G97" s="27"/>
    </row>
    <row r="98" spans="1:7" ht="15.75" hidden="1" x14ac:dyDescent="0.25">
      <c r="A98" s="27">
        <v>94</v>
      </c>
      <c r="B98" s="27"/>
      <c r="C98" s="27"/>
      <c r="D98" s="27"/>
      <c r="E98" s="27"/>
      <c r="F98" s="58"/>
      <c r="G98" s="27"/>
    </row>
    <row r="99" spans="1:7" ht="15.75" x14ac:dyDescent="0.25">
      <c r="A99" s="56"/>
      <c r="B99" s="56"/>
      <c r="C99" s="56"/>
      <c r="D99" s="56"/>
      <c r="E99" s="56"/>
      <c r="F99" s="57"/>
      <c r="G99" s="56"/>
    </row>
    <row r="100" spans="1:7" ht="15.75" x14ac:dyDescent="0.25">
      <c r="A100" s="56"/>
      <c r="B100" s="56"/>
      <c r="C100" s="56"/>
      <c r="D100" s="56"/>
      <c r="E100" s="56"/>
      <c r="F100" s="57"/>
      <c r="G100" s="56"/>
    </row>
    <row r="101" spans="1:7" ht="15.75" x14ac:dyDescent="0.25">
      <c r="A101" s="56"/>
      <c r="B101" s="56"/>
      <c r="C101" s="56"/>
      <c r="D101" s="56"/>
      <c r="E101" s="56"/>
      <c r="F101" s="57"/>
      <c r="G101" s="56"/>
    </row>
    <row r="102" spans="1:7" ht="15.75" x14ac:dyDescent="0.25">
      <c r="A102" s="56"/>
      <c r="B102" s="56"/>
      <c r="C102" s="56"/>
      <c r="D102" s="56"/>
      <c r="E102" s="56"/>
      <c r="F102" s="57"/>
      <c r="G102" s="56"/>
    </row>
    <row r="103" spans="1:7" ht="15.75" x14ac:dyDescent="0.25">
      <c r="A103" s="56"/>
      <c r="B103" s="56"/>
      <c r="C103" s="56"/>
      <c r="D103" s="56"/>
      <c r="E103" s="56"/>
      <c r="F103" s="57"/>
      <c r="G103" s="56"/>
    </row>
    <row r="104" spans="1:7" ht="15.75" x14ac:dyDescent="0.25">
      <c r="A104" s="56"/>
      <c r="B104" s="56"/>
      <c r="C104" s="56"/>
      <c r="D104" s="56"/>
      <c r="E104" s="56"/>
      <c r="F104" s="57"/>
      <c r="G104" s="56"/>
    </row>
    <row r="105" spans="1:7" ht="15.75" x14ac:dyDescent="0.25">
      <c r="A105" s="56"/>
      <c r="B105" s="56"/>
      <c r="C105" s="56"/>
      <c r="D105" s="56"/>
      <c r="E105" s="56"/>
      <c r="F105" s="57"/>
      <c r="G105" s="56"/>
    </row>
    <row r="106" spans="1:7" ht="15.75" x14ac:dyDescent="0.25">
      <c r="A106" s="56"/>
      <c r="B106" s="56"/>
      <c r="C106" s="56"/>
      <c r="D106" s="56"/>
      <c r="E106" s="56"/>
      <c r="F106" s="57"/>
      <c r="G106" s="56"/>
    </row>
    <row r="107" spans="1:7" ht="15.75" x14ac:dyDescent="0.25">
      <c r="A107" s="56"/>
      <c r="B107" s="56"/>
      <c r="C107" s="56"/>
      <c r="D107" s="56"/>
      <c r="E107" s="56"/>
      <c r="F107" s="57"/>
      <c r="G107" s="56"/>
    </row>
    <row r="108" spans="1:7" ht="15.75" x14ac:dyDescent="0.25">
      <c r="A108" s="56"/>
      <c r="B108" s="56"/>
      <c r="C108" s="56"/>
      <c r="D108" s="56"/>
      <c r="E108" s="56"/>
      <c r="F108" s="57"/>
      <c r="G108" s="56"/>
    </row>
    <row r="109" spans="1:7" ht="15.75" x14ac:dyDescent="0.25">
      <c r="A109" s="56"/>
      <c r="B109" s="56"/>
      <c r="C109" s="56"/>
      <c r="D109" s="56"/>
      <c r="E109" s="56"/>
      <c r="F109" s="57"/>
      <c r="G109" s="56"/>
    </row>
    <row r="110" spans="1:7" ht="15.75" x14ac:dyDescent="0.25">
      <c r="A110" s="56"/>
      <c r="B110" s="56"/>
      <c r="C110" s="56"/>
      <c r="D110" s="56"/>
      <c r="E110" s="56"/>
      <c r="F110" s="57"/>
      <c r="G110" s="56"/>
    </row>
    <row r="111" spans="1:7" ht="15.75" x14ac:dyDescent="0.25">
      <c r="A111" s="56"/>
      <c r="B111" s="56"/>
      <c r="C111" s="56"/>
      <c r="D111" s="56"/>
      <c r="E111" s="56"/>
      <c r="F111" s="57"/>
      <c r="G111" s="56"/>
    </row>
    <row r="112" spans="1:7" ht="15.75" x14ac:dyDescent="0.25">
      <c r="A112" s="56"/>
      <c r="B112" s="56"/>
      <c r="C112" s="56"/>
      <c r="D112" s="56"/>
      <c r="E112" s="56"/>
      <c r="F112" s="57"/>
      <c r="G112" s="56"/>
    </row>
    <row r="113" spans="1:7" ht="15.75" x14ac:dyDescent="0.25">
      <c r="A113" s="56"/>
      <c r="B113" s="56"/>
      <c r="C113" s="56"/>
      <c r="D113" s="56"/>
      <c r="E113" s="56"/>
      <c r="F113" s="57"/>
      <c r="G113" s="56"/>
    </row>
    <row r="114" spans="1:7" ht="15.75" x14ac:dyDescent="0.25">
      <c r="A114" s="56"/>
      <c r="B114" s="56"/>
      <c r="C114" s="56"/>
      <c r="D114" s="56"/>
      <c r="E114" s="56"/>
      <c r="F114" s="57"/>
      <c r="G114" s="56"/>
    </row>
    <row r="115" spans="1:7" ht="15.75" x14ac:dyDescent="0.25">
      <c r="A115" s="56"/>
      <c r="B115" s="56"/>
      <c r="C115" s="56"/>
      <c r="D115" s="56"/>
      <c r="E115" s="56"/>
      <c r="F115" s="57"/>
      <c r="G115" s="56"/>
    </row>
    <row r="116" spans="1:7" ht="15.75" x14ac:dyDescent="0.25">
      <c r="A116" s="56"/>
      <c r="B116" s="56"/>
      <c r="C116" s="56"/>
      <c r="D116" s="56"/>
      <c r="E116" s="56"/>
      <c r="F116" s="57"/>
      <c r="G116" s="56"/>
    </row>
    <row r="117" spans="1:7" ht="15.75" x14ac:dyDescent="0.25">
      <c r="A117" s="56"/>
      <c r="B117" s="56"/>
      <c r="C117" s="56"/>
      <c r="D117" s="56"/>
      <c r="E117" s="56"/>
      <c r="F117" s="57"/>
      <c r="G117" s="56"/>
    </row>
    <row r="118" spans="1:7" ht="15.75" x14ac:dyDescent="0.25">
      <c r="A118" s="56"/>
      <c r="B118" s="56"/>
      <c r="C118" s="56"/>
      <c r="D118" s="56"/>
      <c r="E118" s="56"/>
      <c r="F118" s="57"/>
      <c r="G118" s="56"/>
    </row>
    <row r="119" spans="1:7" ht="15.75" x14ac:dyDescent="0.25">
      <c r="A119" s="56"/>
      <c r="B119" s="56"/>
      <c r="C119" s="56"/>
      <c r="D119" s="56"/>
      <c r="E119" s="56"/>
      <c r="F119" s="57"/>
      <c r="G119" s="56"/>
    </row>
    <row r="120" spans="1:7" ht="15.75" x14ac:dyDescent="0.25">
      <c r="A120" s="56"/>
      <c r="B120" s="56"/>
      <c r="C120" s="56"/>
      <c r="D120" s="56"/>
      <c r="E120" s="56"/>
      <c r="F120" s="57"/>
      <c r="G120" s="56"/>
    </row>
    <row r="121" spans="1:7" ht="15.75" x14ac:dyDescent="0.25">
      <c r="A121" s="56"/>
      <c r="B121" s="56"/>
      <c r="C121" s="56"/>
      <c r="D121" s="56"/>
      <c r="E121" s="56"/>
      <c r="F121" s="57"/>
      <c r="G121" s="56"/>
    </row>
    <row r="122" spans="1:7" ht="15.75" x14ac:dyDescent="0.25">
      <c r="A122" s="56"/>
      <c r="B122" s="56"/>
      <c r="C122" s="56"/>
      <c r="D122" s="56"/>
      <c r="E122" s="56"/>
      <c r="F122" s="57"/>
      <c r="G122" s="56"/>
    </row>
    <row r="123" spans="1:7" ht="15.75" x14ac:dyDescent="0.25">
      <c r="A123" s="56"/>
      <c r="B123" s="56"/>
      <c r="C123" s="56"/>
      <c r="D123" s="56"/>
      <c r="E123" s="56"/>
      <c r="F123" s="57"/>
      <c r="G123" s="56"/>
    </row>
    <row r="124" spans="1:7" ht="15.75" x14ac:dyDescent="0.25">
      <c r="A124" s="56"/>
      <c r="B124" s="56"/>
      <c r="C124" s="56"/>
      <c r="D124" s="56"/>
      <c r="E124" s="56"/>
      <c r="F124" s="57"/>
      <c r="G124" s="56"/>
    </row>
    <row r="125" spans="1:7" ht="15.75" x14ac:dyDescent="0.25">
      <c r="A125" s="56"/>
      <c r="B125" s="56"/>
      <c r="C125" s="56"/>
      <c r="D125" s="56"/>
      <c r="E125" s="56"/>
      <c r="F125" s="57"/>
      <c r="G125" s="56"/>
    </row>
    <row r="126" spans="1:7" ht="15.75" x14ac:dyDescent="0.25">
      <c r="A126" s="56"/>
      <c r="B126" s="56"/>
      <c r="C126" s="56"/>
      <c r="D126" s="56"/>
      <c r="E126" s="56"/>
      <c r="F126" s="57"/>
      <c r="G126" s="56"/>
    </row>
    <row r="127" spans="1:7" ht="15.75" x14ac:dyDescent="0.25">
      <c r="A127" s="56"/>
      <c r="B127" s="56"/>
      <c r="C127" s="56"/>
      <c r="D127" s="56"/>
      <c r="E127" s="56"/>
      <c r="F127" s="57"/>
      <c r="G127" s="56"/>
    </row>
    <row r="128" spans="1:7" ht="15.75" x14ac:dyDescent="0.25">
      <c r="A128" s="56"/>
      <c r="B128" s="56"/>
      <c r="C128" s="56"/>
      <c r="D128" s="56"/>
      <c r="E128" s="56"/>
      <c r="F128" s="57"/>
      <c r="G128" s="56"/>
    </row>
    <row r="129" spans="1:7" ht="15.75" x14ac:dyDescent="0.25">
      <c r="A129" s="56"/>
      <c r="B129" s="56"/>
      <c r="C129" s="56"/>
      <c r="D129" s="56"/>
      <c r="E129" s="56"/>
      <c r="F129" s="57"/>
      <c r="G129" s="56"/>
    </row>
    <row r="130" spans="1:7" ht="15.75" x14ac:dyDescent="0.25">
      <c r="A130" s="56"/>
      <c r="B130" s="56"/>
      <c r="C130" s="56"/>
      <c r="D130" s="56"/>
      <c r="E130" s="56"/>
      <c r="F130" s="57"/>
      <c r="G130" s="56"/>
    </row>
    <row r="131" spans="1:7" ht="15.75" x14ac:dyDescent="0.25">
      <c r="A131" s="56"/>
      <c r="B131" s="56"/>
      <c r="C131" s="56"/>
      <c r="D131" s="56"/>
      <c r="E131" s="56"/>
      <c r="F131" s="57"/>
      <c r="G131" s="56"/>
    </row>
    <row r="132" spans="1:7" ht="15.75" x14ac:dyDescent="0.25">
      <c r="A132" s="56"/>
      <c r="B132" s="56"/>
      <c r="C132" s="56"/>
      <c r="D132" s="56"/>
      <c r="E132" s="56"/>
      <c r="F132" s="57"/>
      <c r="G132" s="56"/>
    </row>
    <row r="133" spans="1:7" ht="15.75" x14ac:dyDescent="0.25">
      <c r="A133" s="56"/>
      <c r="B133" s="56"/>
      <c r="C133" s="56"/>
      <c r="D133" s="56"/>
      <c r="E133" s="56"/>
      <c r="F133" s="57"/>
      <c r="G133" s="56"/>
    </row>
    <row r="134" spans="1:7" ht="15.75" x14ac:dyDescent="0.25">
      <c r="A134" s="56"/>
      <c r="B134" s="56"/>
      <c r="C134" s="56"/>
      <c r="D134" s="56"/>
      <c r="E134" s="56"/>
      <c r="F134" s="57"/>
      <c r="G134" s="56"/>
    </row>
    <row r="135" spans="1:7" ht="15.75" x14ac:dyDescent="0.25">
      <c r="A135" s="56"/>
      <c r="B135" s="56"/>
      <c r="C135" s="56"/>
      <c r="D135" s="56"/>
      <c r="E135" s="56"/>
      <c r="F135" s="57"/>
      <c r="G135" s="56"/>
    </row>
    <row r="136" spans="1:7" ht="15.75" x14ac:dyDescent="0.25">
      <c r="A136" s="56"/>
      <c r="B136" s="56"/>
      <c r="C136" s="56"/>
      <c r="D136" s="56"/>
      <c r="E136" s="56"/>
      <c r="F136" s="57"/>
      <c r="G136" s="56"/>
    </row>
    <row r="137" spans="1:7" ht="15.75" x14ac:dyDescent="0.25">
      <c r="A137" s="56"/>
      <c r="B137" s="56"/>
      <c r="C137" s="56"/>
      <c r="D137" s="56"/>
      <c r="E137" s="56"/>
      <c r="F137" s="57"/>
      <c r="G137" s="56"/>
    </row>
    <row r="138" spans="1:7" ht="15.75" x14ac:dyDescent="0.25">
      <c r="A138" s="56"/>
      <c r="B138" s="56"/>
      <c r="C138" s="56"/>
      <c r="D138" s="56"/>
      <c r="E138" s="56"/>
      <c r="F138" s="57"/>
      <c r="G138" s="56"/>
    </row>
    <row r="139" spans="1:7" ht="15.75" x14ac:dyDescent="0.25">
      <c r="A139" s="56"/>
      <c r="B139" s="56"/>
      <c r="C139" s="56"/>
      <c r="D139" s="56"/>
      <c r="E139" s="56"/>
      <c r="F139" s="57"/>
      <c r="G139" s="56"/>
    </row>
    <row r="140" spans="1:7" ht="15.75" x14ac:dyDescent="0.25">
      <c r="A140" s="56"/>
      <c r="B140" s="56"/>
      <c r="C140" s="56"/>
      <c r="D140" s="56"/>
      <c r="E140" s="56"/>
      <c r="F140" s="57"/>
      <c r="G140" s="56"/>
    </row>
    <row r="141" spans="1:7" ht="15.75" x14ac:dyDescent="0.25">
      <c r="A141" s="56"/>
      <c r="B141" s="56"/>
      <c r="C141" s="56"/>
      <c r="D141" s="56"/>
      <c r="E141" s="56"/>
      <c r="F141" s="57"/>
      <c r="G141" s="56"/>
    </row>
    <row r="142" spans="1:7" ht="15.75" x14ac:dyDescent="0.25">
      <c r="A142" s="56"/>
      <c r="B142" s="56"/>
      <c r="C142" s="56"/>
      <c r="D142" s="56"/>
      <c r="E142" s="56"/>
      <c r="F142" s="57"/>
      <c r="G142" s="56"/>
    </row>
    <row r="143" spans="1:7" ht="15.75" x14ac:dyDescent="0.25">
      <c r="A143" s="56"/>
      <c r="B143" s="56"/>
      <c r="C143" s="56"/>
      <c r="D143" s="56"/>
      <c r="E143" s="56"/>
      <c r="F143" s="57"/>
      <c r="G143" s="56"/>
    </row>
    <row r="144" spans="1:7" ht="15.75" x14ac:dyDescent="0.25">
      <c r="A144" s="56"/>
      <c r="B144" s="56"/>
      <c r="C144" s="56"/>
      <c r="D144" s="56"/>
      <c r="E144" s="56"/>
      <c r="F144" s="57"/>
      <c r="G144" s="56"/>
    </row>
    <row r="145" spans="1:7" ht="15.75" x14ac:dyDescent="0.25">
      <c r="A145" s="56"/>
      <c r="B145" s="56"/>
      <c r="C145" s="56"/>
      <c r="D145" s="56"/>
      <c r="E145" s="56"/>
      <c r="F145" s="57"/>
      <c r="G145" s="56"/>
    </row>
    <row r="146" spans="1:7" ht="15.75" x14ac:dyDescent="0.25">
      <c r="A146" s="56"/>
      <c r="B146" s="56"/>
      <c r="C146" s="56"/>
      <c r="D146" s="56"/>
      <c r="E146" s="56"/>
      <c r="F146" s="57"/>
      <c r="G146" s="56"/>
    </row>
    <row r="147" spans="1:7" ht="15.75" x14ac:dyDescent="0.25">
      <c r="A147" s="56"/>
      <c r="B147" s="56"/>
      <c r="C147" s="56"/>
      <c r="D147" s="56"/>
      <c r="E147" s="56"/>
      <c r="F147" s="57"/>
      <c r="G147" s="56"/>
    </row>
    <row r="148" spans="1:7" ht="15.75" x14ac:dyDescent="0.25">
      <c r="A148" s="56"/>
      <c r="B148" s="56"/>
      <c r="C148" s="56"/>
      <c r="D148" s="56"/>
      <c r="E148" s="56"/>
      <c r="F148" s="57"/>
      <c r="G148" s="56"/>
    </row>
    <row r="149" spans="1:7" ht="15.75" x14ac:dyDescent="0.25">
      <c r="A149" s="56"/>
      <c r="B149" s="56"/>
      <c r="C149" s="56"/>
      <c r="D149" s="56"/>
      <c r="E149" s="56"/>
      <c r="F149" s="57"/>
      <c r="G149" s="56"/>
    </row>
    <row r="150" spans="1:7" ht="15.75" x14ac:dyDescent="0.25">
      <c r="A150" s="56"/>
      <c r="B150" s="56"/>
      <c r="C150" s="56"/>
      <c r="D150" s="56"/>
      <c r="E150" s="56"/>
      <c r="F150" s="57"/>
      <c r="G150" s="56"/>
    </row>
    <row r="151" spans="1:7" ht="15.75" x14ac:dyDescent="0.25">
      <c r="A151" s="56"/>
      <c r="B151" s="56"/>
      <c r="C151" s="56"/>
      <c r="D151" s="56"/>
      <c r="E151" s="56"/>
      <c r="F151" s="57"/>
      <c r="G151" s="56"/>
    </row>
    <row r="152" spans="1:7" ht="15.75" x14ac:dyDescent="0.25">
      <c r="A152" s="56"/>
      <c r="B152" s="56"/>
      <c r="C152" s="56"/>
      <c r="D152" s="56"/>
      <c r="E152" s="56"/>
      <c r="F152" s="57"/>
      <c r="G152" s="56"/>
    </row>
    <row r="153" spans="1:7" ht="15.75" x14ac:dyDescent="0.25">
      <c r="A153" s="56"/>
      <c r="B153" s="56"/>
      <c r="C153" s="56"/>
      <c r="D153" s="56"/>
      <c r="E153" s="56"/>
      <c r="F153" s="57"/>
      <c r="G153" s="56"/>
    </row>
    <row r="154" spans="1:7" ht="15.75" x14ac:dyDescent="0.25">
      <c r="A154" s="56"/>
      <c r="B154" s="56"/>
      <c r="C154" s="56"/>
      <c r="D154" s="56"/>
      <c r="E154" s="56"/>
      <c r="F154" s="57"/>
      <c r="G154" s="56"/>
    </row>
    <row r="155" spans="1:7" ht="15.75" x14ac:dyDescent="0.25">
      <c r="A155" s="56"/>
      <c r="B155" s="56"/>
      <c r="C155" s="56"/>
      <c r="D155" s="56"/>
      <c r="E155" s="56"/>
      <c r="F155" s="57"/>
      <c r="G155" s="56"/>
    </row>
    <row r="156" spans="1:7" ht="15.75" x14ac:dyDescent="0.25">
      <c r="A156" s="56"/>
      <c r="B156" s="56"/>
      <c r="C156" s="56"/>
      <c r="D156" s="56"/>
      <c r="E156" s="56"/>
      <c r="F156" s="57"/>
      <c r="G156" s="56"/>
    </row>
    <row r="157" spans="1:7" ht="15.75" x14ac:dyDescent="0.25">
      <c r="A157" s="56"/>
      <c r="B157" s="56"/>
      <c r="C157" s="56"/>
      <c r="D157" s="56"/>
      <c r="E157" s="56"/>
      <c r="F157" s="57"/>
      <c r="G157" s="56"/>
    </row>
    <row r="158" spans="1:7" ht="15.75" x14ac:dyDescent="0.25">
      <c r="A158" s="56"/>
      <c r="B158" s="56"/>
      <c r="C158" s="56"/>
      <c r="D158" s="56"/>
      <c r="E158" s="56"/>
      <c r="F158" s="57"/>
      <c r="G158" s="56"/>
    </row>
    <row r="159" spans="1:7" ht="15.75" x14ac:dyDescent="0.25">
      <c r="A159" s="56"/>
      <c r="B159" s="56"/>
      <c r="C159" s="56"/>
      <c r="D159" s="56"/>
      <c r="E159" s="56"/>
      <c r="F159" s="57"/>
      <c r="G159" s="56"/>
    </row>
    <row r="160" spans="1:7" ht="15.75" x14ac:dyDescent="0.25">
      <c r="A160" s="56"/>
      <c r="B160" s="56"/>
      <c r="C160" s="56"/>
      <c r="D160" s="56"/>
      <c r="E160" s="56"/>
      <c r="F160" s="57"/>
      <c r="G160" s="56"/>
    </row>
    <row r="161" spans="1:7" ht="15.75" x14ac:dyDescent="0.25">
      <c r="A161" s="56"/>
      <c r="B161" s="56"/>
      <c r="C161" s="56"/>
      <c r="D161" s="56"/>
      <c r="E161" s="56"/>
      <c r="F161" s="57"/>
      <c r="G161" s="56"/>
    </row>
    <row r="162" spans="1:7" ht="15.75" x14ac:dyDescent="0.25">
      <c r="A162" s="56"/>
      <c r="B162" s="56"/>
      <c r="C162" s="56"/>
      <c r="D162" s="56"/>
      <c r="E162" s="56"/>
      <c r="F162" s="57"/>
      <c r="G162" s="56"/>
    </row>
    <row r="163" spans="1:7" ht="15.75" x14ac:dyDescent="0.25">
      <c r="A163" s="56"/>
      <c r="B163" s="56"/>
      <c r="C163" s="56"/>
      <c r="D163" s="56"/>
      <c r="E163" s="56"/>
      <c r="F163" s="57"/>
      <c r="G163" s="56"/>
    </row>
    <row r="164" spans="1:7" ht="15.75" x14ac:dyDescent="0.25">
      <c r="A164" s="56"/>
      <c r="B164" s="56"/>
      <c r="C164" s="56"/>
      <c r="D164" s="56"/>
      <c r="E164" s="56"/>
      <c r="F164" s="57"/>
      <c r="G164" s="56"/>
    </row>
    <row r="165" spans="1:7" ht="15.75" x14ac:dyDescent="0.25">
      <c r="A165" s="56"/>
      <c r="B165" s="56"/>
      <c r="C165" s="56"/>
      <c r="D165" s="56"/>
      <c r="E165" s="56"/>
      <c r="F165" s="57"/>
      <c r="G165" s="56"/>
    </row>
    <row r="166" spans="1:7" ht="15.75" x14ac:dyDescent="0.25">
      <c r="A166" s="56"/>
      <c r="B166" s="56"/>
      <c r="C166" s="56"/>
      <c r="D166" s="56"/>
      <c r="E166" s="56"/>
      <c r="F166" s="57"/>
      <c r="G166" s="56"/>
    </row>
    <row r="167" spans="1:7" ht="15.75" x14ac:dyDescent="0.25">
      <c r="A167" s="56"/>
      <c r="B167" s="56"/>
      <c r="C167" s="56"/>
      <c r="D167" s="56"/>
      <c r="E167" s="56"/>
      <c r="F167" s="57"/>
      <c r="G167" s="56"/>
    </row>
    <row r="168" spans="1:7" ht="15.75" x14ac:dyDescent="0.25">
      <c r="A168" s="56"/>
      <c r="B168" s="56"/>
      <c r="C168" s="56"/>
      <c r="D168" s="56"/>
      <c r="E168" s="56"/>
      <c r="F168" s="57"/>
      <c r="G168" s="56"/>
    </row>
    <row r="169" spans="1:7" ht="15.75" x14ac:dyDescent="0.25">
      <c r="A169" s="56"/>
      <c r="B169" s="56"/>
      <c r="C169" s="56"/>
      <c r="D169" s="56"/>
      <c r="E169" s="56"/>
      <c r="F169" s="57"/>
      <c r="G169" s="56"/>
    </row>
    <row r="170" spans="1:7" ht="15.75" x14ac:dyDescent="0.25">
      <c r="A170" s="56"/>
      <c r="B170" s="56"/>
      <c r="C170" s="56"/>
      <c r="D170" s="56"/>
      <c r="E170" s="56"/>
      <c r="F170" s="57"/>
      <c r="G170" s="56"/>
    </row>
    <row r="171" spans="1:7" ht="15.75" x14ac:dyDescent="0.25">
      <c r="A171" s="56"/>
      <c r="B171" s="56"/>
      <c r="C171" s="56"/>
      <c r="D171" s="56"/>
      <c r="E171" s="56"/>
      <c r="F171" s="57"/>
      <c r="G171" s="56"/>
    </row>
    <row r="172" spans="1:7" ht="15.75" x14ac:dyDescent="0.25">
      <c r="A172" s="56"/>
      <c r="B172" s="56"/>
      <c r="C172" s="56"/>
      <c r="D172" s="56"/>
      <c r="E172" s="56"/>
      <c r="F172" s="57"/>
      <c r="G172" s="56"/>
    </row>
    <row r="173" spans="1:7" ht="15.75" x14ac:dyDescent="0.25">
      <c r="A173" s="56"/>
      <c r="B173" s="56"/>
      <c r="C173" s="56"/>
      <c r="D173" s="56"/>
      <c r="E173" s="56"/>
      <c r="F173" s="57"/>
      <c r="G173" s="56"/>
    </row>
    <row r="174" spans="1:7" ht="15.75" x14ac:dyDescent="0.25">
      <c r="A174" s="56"/>
      <c r="B174" s="56"/>
      <c r="C174" s="56"/>
      <c r="D174" s="56"/>
      <c r="E174" s="56"/>
      <c r="F174" s="57"/>
      <c r="G174" s="56"/>
    </row>
    <row r="175" spans="1:7" ht="15.75" x14ac:dyDescent="0.25">
      <c r="A175" s="56"/>
      <c r="B175" s="56"/>
      <c r="C175" s="56"/>
      <c r="D175" s="56"/>
      <c r="E175" s="56"/>
      <c r="F175" s="57"/>
      <c r="G175" s="56"/>
    </row>
    <row r="176" spans="1:7" ht="15.75" x14ac:dyDescent="0.25">
      <c r="A176" s="56"/>
      <c r="B176" s="56"/>
      <c r="C176" s="56"/>
      <c r="D176" s="56"/>
      <c r="E176" s="56"/>
      <c r="F176" s="57"/>
      <c r="G176" s="56"/>
    </row>
    <row r="177" spans="1:7" ht="15.75" x14ac:dyDescent="0.25">
      <c r="A177" s="56"/>
      <c r="B177" s="56"/>
      <c r="C177" s="56"/>
      <c r="D177" s="56"/>
      <c r="E177" s="56"/>
      <c r="F177" s="57"/>
      <c r="G177" s="56"/>
    </row>
    <row r="178" spans="1:7" ht="15.75" x14ac:dyDescent="0.25">
      <c r="A178" s="56"/>
      <c r="B178" s="56"/>
      <c r="C178" s="56"/>
      <c r="D178" s="56"/>
      <c r="E178" s="56"/>
      <c r="F178" s="57"/>
      <c r="G178" s="56"/>
    </row>
    <row r="179" spans="1:7" ht="15.75" x14ac:dyDescent="0.25">
      <c r="A179" s="56"/>
      <c r="B179" s="56"/>
      <c r="C179" s="56"/>
      <c r="D179" s="56"/>
      <c r="E179" s="56"/>
      <c r="F179" s="57"/>
      <c r="G179" s="56"/>
    </row>
    <row r="180" spans="1:7" ht="15.75" x14ac:dyDescent="0.25">
      <c r="A180" s="56"/>
      <c r="B180" s="56"/>
      <c r="C180" s="56"/>
      <c r="D180" s="56"/>
      <c r="E180" s="56"/>
      <c r="F180" s="57"/>
      <c r="G180" s="56"/>
    </row>
    <row r="181" spans="1:7" ht="15.75" x14ac:dyDescent="0.25">
      <c r="A181" s="56"/>
      <c r="B181" s="56"/>
      <c r="C181" s="56"/>
      <c r="D181" s="56"/>
      <c r="E181" s="56"/>
      <c r="F181" s="57"/>
      <c r="G181" s="56"/>
    </row>
    <row r="182" spans="1:7" ht="15.75" x14ac:dyDescent="0.25">
      <c r="A182" s="56"/>
      <c r="B182" s="56"/>
      <c r="C182" s="56"/>
      <c r="D182" s="56"/>
      <c r="E182" s="56"/>
      <c r="F182" s="57"/>
      <c r="G182" s="56"/>
    </row>
    <row r="183" spans="1:7" ht="15.75" x14ac:dyDescent="0.25">
      <c r="A183" s="56"/>
      <c r="B183" s="56"/>
      <c r="C183" s="56"/>
      <c r="D183" s="56"/>
      <c r="E183" s="56"/>
      <c r="F183" s="57"/>
      <c r="G183" s="56"/>
    </row>
    <row r="184" spans="1:7" ht="15.75" x14ac:dyDescent="0.25">
      <c r="A184" s="56"/>
      <c r="B184" s="56"/>
      <c r="C184" s="56"/>
      <c r="D184" s="56"/>
      <c r="E184" s="56"/>
      <c r="F184" s="57"/>
      <c r="G184" s="56"/>
    </row>
    <row r="185" spans="1:7" ht="15.75" x14ac:dyDescent="0.25">
      <c r="A185" s="56"/>
      <c r="B185" s="56"/>
      <c r="C185" s="56"/>
      <c r="D185" s="56"/>
      <c r="E185" s="56"/>
      <c r="F185" s="57"/>
      <c r="G185" s="56"/>
    </row>
    <row r="186" spans="1:7" ht="15.75" x14ac:dyDescent="0.25">
      <c r="A186" s="56"/>
      <c r="B186" s="56"/>
      <c r="C186" s="56"/>
      <c r="D186" s="56"/>
      <c r="E186" s="56"/>
      <c r="F186" s="57"/>
      <c r="G186" s="56"/>
    </row>
    <row r="187" spans="1:7" ht="15.75" x14ac:dyDescent="0.25">
      <c r="A187" s="56"/>
      <c r="B187" s="56"/>
      <c r="C187" s="56"/>
      <c r="D187" s="56"/>
      <c r="E187" s="56"/>
      <c r="F187" s="57"/>
      <c r="G187" s="56"/>
    </row>
    <row r="188" spans="1:7" ht="15.75" x14ac:dyDescent="0.25">
      <c r="A188" s="56"/>
      <c r="B188" s="56"/>
      <c r="C188" s="56"/>
      <c r="D188" s="56"/>
      <c r="E188" s="56"/>
      <c r="F188" s="57"/>
      <c r="G188" s="56"/>
    </row>
    <row r="189" spans="1:7" ht="15.75" x14ac:dyDescent="0.25">
      <c r="A189" s="56"/>
      <c r="B189" s="56"/>
      <c r="C189" s="56"/>
      <c r="D189" s="56"/>
      <c r="E189" s="56"/>
      <c r="F189" s="57"/>
      <c r="G189" s="56"/>
    </row>
    <row r="190" spans="1:7" ht="15.75" x14ac:dyDescent="0.25">
      <c r="A190" s="56"/>
      <c r="B190" s="56"/>
      <c r="C190" s="56"/>
      <c r="D190" s="56"/>
      <c r="E190" s="56"/>
      <c r="F190" s="57"/>
      <c r="G190" s="56"/>
    </row>
    <row r="191" spans="1:7" ht="15.75" x14ac:dyDescent="0.25">
      <c r="A191" s="56"/>
      <c r="B191" s="56"/>
      <c r="C191" s="56"/>
      <c r="D191" s="56"/>
      <c r="E191" s="56"/>
      <c r="F191" s="57"/>
      <c r="G191" s="56"/>
    </row>
    <row r="192" spans="1:7" ht="15.75" x14ac:dyDescent="0.25">
      <c r="A192" s="56"/>
      <c r="B192" s="56"/>
      <c r="C192" s="56"/>
      <c r="D192" s="56"/>
      <c r="E192" s="56"/>
      <c r="F192" s="57"/>
      <c r="G192" s="56"/>
    </row>
    <row r="193" spans="1:7" ht="15.75" x14ac:dyDescent="0.25">
      <c r="A193" s="56"/>
      <c r="B193" s="56"/>
      <c r="C193" s="56"/>
      <c r="D193" s="56"/>
      <c r="E193" s="56"/>
      <c r="F193" s="57"/>
      <c r="G193" s="56"/>
    </row>
    <row r="194" spans="1:7" ht="15.75" x14ac:dyDescent="0.25">
      <c r="A194" s="56"/>
      <c r="B194" s="56"/>
      <c r="C194" s="56"/>
      <c r="D194" s="56"/>
      <c r="E194" s="56"/>
      <c r="F194" s="57"/>
      <c r="G194" s="56"/>
    </row>
    <row r="195" spans="1:7" ht="15.75" x14ac:dyDescent="0.25">
      <c r="A195" s="56"/>
      <c r="B195" s="56"/>
      <c r="C195" s="56"/>
      <c r="D195" s="56"/>
      <c r="E195" s="56"/>
      <c r="F195" s="57"/>
      <c r="G195" s="56"/>
    </row>
    <row r="196" spans="1:7" ht="15.75" x14ac:dyDescent="0.25">
      <c r="A196" s="56"/>
      <c r="B196" s="56"/>
      <c r="C196" s="56"/>
      <c r="D196" s="56"/>
      <c r="E196" s="56"/>
      <c r="F196" s="57"/>
      <c r="G196" s="56"/>
    </row>
    <row r="197" spans="1:7" ht="15.75" x14ac:dyDescent="0.25">
      <c r="A197" s="56"/>
      <c r="B197" s="56"/>
      <c r="C197" s="56"/>
      <c r="D197" s="56"/>
      <c r="E197" s="56"/>
      <c r="F197" s="57"/>
      <c r="G197" s="56"/>
    </row>
    <row r="198" spans="1:7" ht="15.75" x14ac:dyDescent="0.25">
      <c r="A198" s="56"/>
      <c r="B198" s="56"/>
      <c r="C198" s="56"/>
      <c r="D198" s="56"/>
      <c r="E198" s="56"/>
      <c r="F198" s="57"/>
      <c r="G198" s="56"/>
    </row>
    <row r="199" spans="1:7" ht="15.75" x14ac:dyDescent="0.25">
      <c r="A199" s="56"/>
      <c r="B199" s="56"/>
      <c r="C199" s="56"/>
      <c r="D199" s="56"/>
      <c r="E199" s="56"/>
      <c r="F199" s="57"/>
      <c r="G199" s="56"/>
    </row>
    <row r="200" spans="1:7" ht="15.75" x14ac:dyDescent="0.25">
      <c r="A200" s="56"/>
      <c r="B200" s="56"/>
      <c r="C200" s="56"/>
      <c r="D200" s="56"/>
      <c r="E200" s="56"/>
      <c r="F200" s="57"/>
      <c r="G200" s="56"/>
    </row>
    <row r="201" spans="1:7" ht="15.75" x14ac:dyDescent="0.25">
      <c r="A201" s="56"/>
      <c r="B201" s="56"/>
      <c r="C201" s="56"/>
      <c r="D201" s="56"/>
      <c r="E201" s="56"/>
      <c r="F201" s="57"/>
      <c r="G201" s="56"/>
    </row>
    <row r="202" spans="1:7" ht="15.75" x14ac:dyDescent="0.25">
      <c r="A202" s="56"/>
      <c r="B202" s="56"/>
      <c r="C202" s="56"/>
      <c r="D202" s="56"/>
      <c r="E202" s="56"/>
      <c r="F202" s="57"/>
      <c r="G202" s="56"/>
    </row>
    <row r="203" spans="1:7" ht="15.75" x14ac:dyDescent="0.25">
      <c r="A203" s="56"/>
      <c r="B203" s="56"/>
      <c r="C203" s="56"/>
      <c r="D203" s="56"/>
      <c r="E203" s="56"/>
      <c r="F203" s="57"/>
      <c r="G203" s="56"/>
    </row>
    <row r="204" spans="1:7" ht="15.75" x14ac:dyDescent="0.25">
      <c r="A204" s="56"/>
      <c r="B204" s="56"/>
      <c r="C204" s="56"/>
      <c r="D204" s="56"/>
      <c r="E204" s="56"/>
      <c r="F204" s="57"/>
      <c r="G204" s="56"/>
    </row>
    <row r="205" spans="1:7" ht="15.75" x14ac:dyDescent="0.25">
      <c r="A205" s="56"/>
      <c r="B205" s="56"/>
      <c r="C205" s="56"/>
      <c r="D205" s="56"/>
      <c r="E205" s="56"/>
      <c r="F205" s="57"/>
      <c r="G205" s="56"/>
    </row>
    <row r="206" spans="1:7" ht="15.75" x14ac:dyDescent="0.25">
      <c r="A206" s="56"/>
      <c r="B206" s="56"/>
      <c r="C206" s="56"/>
      <c r="D206" s="56"/>
      <c r="E206" s="56"/>
      <c r="F206" s="57"/>
      <c r="G206" s="56"/>
    </row>
    <row r="207" spans="1:7" ht="15.75" x14ac:dyDescent="0.25">
      <c r="A207" s="56"/>
      <c r="B207" s="56"/>
      <c r="C207" s="56"/>
      <c r="D207" s="56"/>
      <c r="E207" s="56"/>
      <c r="F207" s="57"/>
      <c r="G207" s="56"/>
    </row>
    <row r="208" spans="1:7" ht="15.75" x14ac:dyDescent="0.25">
      <c r="A208" s="56"/>
      <c r="B208" s="56"/>
      <c r="C208" s="56"/>
      <c r="D208" s="56"/>
      <c r="E208" s="56"/>
      <c r="F208" s="57"/>
      <c r="G208" s="56"/>
    </row>
    <row r="209" spans="1:7" ht="15.75" x14ac:dyDescent="0.25">
      <c r="A209" s="56"/>
      <c r="B209" s="56"/>
      <c r="C209" s="56"/>
      <c r="D209" s="56"/>
      <c r="E209" s="56"/>
      <c r="F209" s="57"/>
      <c r="G209" s="56"/>
    </row>
    <row r="210" spans="1:7" ht="15.75" x14ac:dyDescent="0.25">
      <c r="A210" s="56"/>
      <c r="B210" s="56"/>
      <c r="C210" s="56"/>
      <c r="D210" s="56"/>
      <c r="E210" s="56"/>
      <c r="F210" s="57"/>
      <c r="G210" s="56"/>
    </row>
    <row r="211" spans="1:7" ht="15.75" x14ac:dyDescent="0.25">
      <c r="A211" s="56"/>
      <c r="B211" s="56"/>
      <c r="C211" s="56"/>
      <c r="D211" s="56"/>
      <c r="E211" s="56"/>
      <c r="F211" s="57"/>
      <c r="G211" s="56"/>
    </row>
    <row r="212" spans="1:7" ht="15.75" x14ac:dyDescent="0.25">
      <c r="A212" s="56"/>
      <c r="B212" s="56"/>
      <c r="C212" s="56"/>
      <c r="D212" s="56"/>
      <c r="E212" s="56"/>
      <c r="F212" s="57"/>
      <c r="G212" s="56"/>
    </row>
    <row r="213" spans="1:7" ht="15.75" x14ac:dyDescent="0.25">
      <c r="A213" s="56"/>
      <c r="B213" s="56"/>
      <c r="C213" s="56"/>
      <c r="D213" s="56"/>
      <c r="E213" s="56"/>
      <c r="F213" s="57"/>
      <c r="G213" s="56"/>
    </row>
    <row r="214" spans="1:7" ht="15.75" x14ac:dyDescent="0.25">
      <c r="A214" s="56"/>
      <c r="B214" s="56"/>
      <c r="C214" s="56"/>
      <c r="D214" s="56"/>
      <c r="E214" s="56"/>
      <c r="F214" s="57"/>
      <c r="G214" s="56"/>
    </row>
    <row r="215" spans="1:7" ht="15.75" x14ac:dyDescent="0.25">
      <c r="A215" s="56"/>
      <c r="B215" s="56"/>
      <c r="C215" s="56"/>
      <c r="D215" s="56"/>
      <c r="E215" s="56"/>
      <c r="F215" s="57"/>
      <c r="G215" s="56"/>
    </row>
    <row r="216" spans="1:7" ht="15.75" x14ac:dyDescent="0.25">
      <c r="A216" s="56"/>
      <c r="B216" s="56"/>
      <c r="C216" s="56"/>
      <c r="D216" s="56"/>
      <c r="E216" s="56"/>
      <c r="F216" s="57"/>
      <c r="G216" s="56"/>
    </row>
    <row r="217" spans="1:7" ht="15.75" x14ac:dyDescent="0.25">
      <c r="A217" s="56"/>
      <c r="B217" s="56"/>
      <c r="C217" s="56"/>
      <c r="D217" s="56"/>
      <c r="E217" s="56"/>
      <c r="F217" s="57"/>
      <c r="G217" s="56"/>
    </row>
    <row r="218" spans="1:7" ht="15.75" x14ac:dyDescent="0.25">
      <c r="A218" s="56"/>
      <c r="B218" s="56"/>
      <c r="C218" s="56"/>
      <c r="D218" s="56"/>
      <c r="E218" s="56"/>
      <c r="F218" s="57"/>
      <c r="G218" s="56"/>
    </row>
    <row r="219" spans="1:7" ht="15.75" x14ac:dyDescent="0.25">
      <c r="A219" s="56"/>
      <c r="B219" s="56"/>
      <c r="C219" s="56"/>
      <c r="D219" s="56"/>
      <c r="E219" s="56"/>
      <c r="F219" s="57"/>
      <c r="G219" s="56"/>
    </row>
    <row r="220" spans="1:7" ht="15.75" x14ac:dyDescent="0.25">
      <c r="A220" s="56"/>
      <c r="B220" s="56"/>
      <c r="C220" s="56"/>
      <c r="D220" s="56"/>
      <c r="E220" s="56"/>
      <c r="F220" s="57"/>
      <c r="G220" s="56"/>
    </row>
    <row r="221" spans="1:7" ht="15.75" x14ac:dyDescent="0.25">
      <c r="A221" s="56"/>
      <c r="B221" s="56"/>
      <c r="C221" s="56"/>
      <c r="D221" s="56"/>
      <c r="E221" s="56"/>
      <c r="F221" s="57"/>
      <c r="G221" s="56"/>
    </row>
    <row r="222" spans="1:7" ht="15.75" x14ac:dyDescent="0.25">
      <c r="A222" s="56"/>
      <c r="B222" s="56"/>
      <c r="C222" s="56"/>
      <c r="D222" s="56"/>
      <c r="E222" s="56"/>
      <c r="F222" s="57"/>
      <c r="G222" s="56"/>
    </row>
    <row r="223" spans="1:7" ht="15.75" x14ac:dyDescent="0.25">
      <c r="A223" s="56"/>
      <c r="B223" s="56"/>
      <c r="C223" s="56"/>
      <c r="D223" s="56"/>
      <c r="E223" s="56"/>
      <c r="F223" s="57"/>
      <c r="G223" s="56"/>
    </row>
    <row r="224" spans="1:7" ht="15.75" x14ac:dyDescent="0.25">
      <c r="A224" s="56"/>
      <c r="B224" s="56"/>
      <c r="C224" s="56"/>
      <c r="D224" s="56"/>
      <c r="E224" s="56"/>
      <c r="F224" s="57"/>
      <c r="G224" s="56"/>
    </row>
    <row r="225" spans="1:7" ht="15.75" x14ac:dyDescent="0.25">
      <c r="A225" s="56"/>
      <c r="B225" s="56"/>
      <c r="C225" s="56"/>
      <c r="D225" s="56"/>
      <c r="E225" s="56"/>
      <c r="F225" s="57"/>
      <c r="G225" s="56"/>
    </row>
    <row r="226" spans="1:7" ht="15.75" x14ac:dyDescent="0.25">
      <c r="A226" s="56"/>
      <c r="B226" s="56"/>
      <c r="C226" s="56"/>
      <c r="D226" s="56"/>
      <c r="E226" s="56"/>
      <c r="F226" s="57"/>
      <c r="G226" s="56"/>
    </row>
    <row r="227" spans="1:7" ht="15.75" x14ac:dyDescent="0.25">
      <c r="A227" s="56"/>
      <c r="B227" s="56"/>
      <c r="C227" s="56"/>
      <c r="D227" s="56"/>
      <c r="E227" s="56"/>
      <c r="F227" s="57"/>
      <c r="G227" s="56"/>
    </row>
    <row r="228" spans="1:7" ht="15.75" x14ac:dyDescent="0.25">
      <c r="A228" s="56"/>
      <c r="B228" s="56"/>
      <c r="C228" s="56"/>
      <c r="D228" s="56"/>
      <c r="E228" s="56"/>
      <c r="F228" s="57"/>
      <c r="G228" s="56"/>
    </row>
    <row r="229" spans="1:7" ht="15.75" x14ac:dyDescent="0.25">
      <c r="A229" s="56"/>
      <c r="B229" s="56"/>
      <c r="C229" s="56"/>
      <c r="D229" s="56"/>
      <c r="E229" s="56"/>
      <c r="F229" s="57"/>
      <c r="G229" s="56"/>
    </row>
    <row r="230" spans="1:7" ht="15.75" x14ac:dyDescent="0.25">
      <c r="A230" s="56"/>
      <c r="B230" s="56"/>
      <c r="C230" s="56"/>
      <c r="D230" s="56"/>
      <c r="E230" s="56"/>
      <c r="F230" s="57"/>
      <c r="G230" s="56"/>
    </row>
    <row r="231" spans="1:7" ht="15.75" x14ac:dyDescent="0.25">
      <c r="A231" s="56"/>
      <c r="B231" s="56"/>
      <c r="C231" s="56"/>
      <c r="D231" s="56"/>
      <c r="E231" s="56"/>
      <c r="F231" s="57"/>
      <c r="G231" s="56"/>
    </row>
    <row r="232" spans="1:7" ht="15.75" x14ac:dyDescent="0.25">
      <c r="A232" s="56"/>
      <c r="B232" s="56"/>
      <c r="C232" s="56"/>
      <c r="D232" s="56"/>
      <c r="E232" s="56"/>
      <c r="F232" s="57"/>
      <c r="G232" s="56"/>
    </row>
    <row r="233" spans="1:7" ht="15.75" x14ac:dyDescent="0.25">
      <c r="A233" s="56"/>
      <c r="B233" s="56"/>
      <c r="C233" s="56"/>
      <c r="D233" s="56"/>
      <c r="E233" s="56"/>
      <c r="F233" s="57"/>
      <c r="G233" s="56"/>
    </row>
    <row r="234" spans="1:7" ht="15.75" x14ac:dyDescent="0.25">
      <c r="A234" s="56"/>
      <c r="B234" s="56"/>
      <c r="C234" s="56"/>
      <c r="D234" s="56"/>
      <c r="E234" s="56"/>
      <c r="F234" s="57"/>
      <c r="G234" s="56"/>
    </row>
    <row r="235" spans="1:7" ht="15.75" x14ac:dyDescent="0.25">
      <c r="A235" s="56"/>
      <c r="B235" s="56"/>
      <c r="C235" s="56"/>
      <c r="D235" s="56"/>
      <c r="E235" s="56"/>
      <c r="F235" s="57"/>
      <c r="G235" s="56"/>
    </row>
    <row r="236" spans="1:7" ht="15.75" x14ac:dyDescent="0.25">
      <c r="A236" s="56"/>
      <c r="B236" s="56"/>
      <c r="C236" s="56"/>
      <c r="D236" s="56"/>
      <c r="E236" s="56"/>
      <c r="F236" s="57"/>
      <c r="G236" s="56"/>
    </row>
    <row r="237" spans="1:7" ht="15.75" x14ac:dyDescent="0.25">
      <c r="A237" s="56"/>
      <c r="B237" s="56"/>
      <c r="C237" s="56"/>
      <c r="D237" s="56"/>
      <c r="E237" s="56"/>
      <c r="F237" s="57"/>
      <c r="G237" s="56"/>
    </row>
    <row r="238" spans="1:7" ht="15.75" x14ac:dyDescent="0.25">
      <c r="A238" s="56"/>
      <c r="B238" s="56"/>
      <c r="C238" s="56"/>
      <c r="D238" s="56"/>
      <c r="E238" s="56"/>
      <c r="F238" s="57"/>
      <c r="G238" s="56"/>
    </row>
    <row r="239" spans="1:7" ht="15.75" x14ac:dyDescent="0.25">
      <c r="A239" s="56"/>
      <c r="B239" s="56"/>
      <c r="C239" s="56"/>
      <c r="D239" s="56"/>
      <c r="E239" s="56"/>
      <c r="F239" s="57"/>
      <c r="G239" s="56"/>
    </row>
    <row r="240" spans="1:7" ht="15.75" x14ac:dyDescent="0.25">
      <c r="A240" s="56"/>
      <c r="B240" s="56"/>
      <c r="C240" s="56"/>
      <c r="D240" s="56"/>
      <c r="E240" s="56"/>
      <c r="F240" s="57"/>
      <c r="G240" s="56"/>
    </row>
    <row r="241" spans="1:7" ht="15.75" x14ac:dyDescent="0.25">
      <c r="A241" s="56"/>
      <c r="B241" s="56"/>
      <c r="C241" s="56"/>
      <c r="D241" s="56"/>
      <c r="E241" s="56"/>
      <c r="F241" s="57"/>
      <c r="G241" s="56"/>
    </row>
    <row r="242" spans="1:7" ht="15.75" x14ac:dyDescent="0.25">
      <c r="A242" s="56"/>
      <c r="B242" s="56"/>
      <c r="C242" s="56"/>
      <c r="D242" s="56"/>
      <c r="E242" s="56"/>
      <c r="F242" s="57"/>
      <c r="G242" s="56"/>
    </row>
    <row r="243" spans="1:7" ht="15.75" x14ac:dyDescent="0.25">
      <c r="A243" s="56"/>
      <c r="B243" s="56"/>
      <c r="C243" s="56"/>
      <c r="D243" s="56"/>
      <c r="E243" s="56"/>
      <c r="F243" s="57"/>
      <c r="G243" s="56"/>
    </row>
    <row r="244" spans="1:7" ht="15.75" x14ac:dyDescent="0.25">
      <c r="A244" s="56"/>
      <c r="B244" s="56"/>
      <c r="C244" s="56"/>
      <c r="D244" s="56"/>
      <c r="E244" s="56"/>
      <c r="F244" s="57"/>
      <c r="G244" s="56"/>
    </row>
    <row r="245" spans="1:7" ht="15.75" x14ac:dyDescent="0.25">
      <c r="A245" s="56"/>
      <c r="B245" s="56"/>
      <c r="C245" s="56"/>
      <c r="D245" s="56"/>
      <c r="E245" s="56"/>
      <c r="F245" s="57"/>
      <c r="G245" s="56"/>
    </row>
    <row r="246" spans="1:7" ht="15.75" x14ac:dyDescent="0.25">
      <c r="A246" s="56"/>
      <c r="B246" s="56"/>
      <c r="C246" s="56"/>
      <c r="D246" s="56"/>
      <c r="E246" s="56"/>
      <c r="F246" s="57"/>
      <c r="G246" s="56"/>
    </row>
    <row r="247" spans="1:7" ht="15.75" x14ac:dyDescent="0.25">
      <c r="A247" s="56"/>
      <c r="B247" s="56"/>
      <c r="C247" s="56"/>
      <c r="D247" s="56"/>
      <c r="E247" s="56"/>
      <c r="F247" s="57"/>
      <c r="G247" s="56"/>
    </row>
    <row r="248" spans="1:7" ht="15.75" x14ac:dyDescent="0.25">
      <c r="A248" s="56"/>
      <c r="B248" s="56"/>
      <c r="C248" s="56"/>
      <c r="D248" s="56"/>
      <c r="E248" s="56"/>
      <c r="F248" s="57"/>
      <c r="G248" s="56"/>
    </row>
    <row r="249" spans="1:7" ht="15.75" x14ac:dyDescent="0.25">
      <c r="A249" s="56"/>
      <c r="B249" s="56"/>
      <c r="C249" s="56"/>
      <c r="D249" s="56"/>
      <c r="E249" s="56"/>
      <c r="F249" s="57"/>
      <c r="G249" s="56"/>
    </row>
    <row r="250" spans="1:7" ht="15.75" x14ac:dyDescent="0.25">
      <c r="A250" s="56"/>
      <c r="B250" s="56"/>
      <c r="C250" s="56"/>
      <c r="D250" s="56"/>
      <c r="E250" s="56"/>
      <c r="F250" s="57"/>
      <c r="G250" s="56"/>
    </row>
    <row r="251" spans="1:7" ht="15.75" x14ac:dyDescent="0.25">
      <c r="A251" s="56"/>
      <c r="B251" s="56"/>
      <c r="C251" s="56"/>
      <c r="D251" s="56"/>
      <c r="E251" s="56"/>
      <c r="F251" s="57"/>
      <c r="G251" s="56"/>
    </row>
    <row r="252" spans="1:7" ht="15.75" x14ac:dyDescent="0.25">
      <c r="A252" s="56"/>
      <c r="B252" s="56"/>
      <c r="C252" s="56"/>
      <c r="D252" s="56"/>
      <c r="E252" s="56"/>
      <c r="F252" s="57"/>
      <c r="G252" s="56"/>
    </row>
    <row r="253" spans="1:7" ht="15.75" x14ac:dyDescent="0.25">
      <c r="A253" s="56"/>
      <c r="B253" s="56"/>
      <c r="C253" s="56"/>
      <c r="D253" s="56"/>
      <c r="E253" s="56"/>
      <c r="F253" s="57"/>
      <c r="G253" s="56"/>
    </row>
    <row r="254" spans="1:7" ht="15.75" x14ac:dyDescent="0.25">
      <c r="A254" s="56"/>
      <c r="B254" s="56"/>
      <c r="C254" s="56"/>
      <c r="D254" s="56"/>
      <c r="E254" s="56"/>
      <c r="F254" s="57"/>
      <c r="G254" s="56"/>
    </row>
    <row r="255" spans="1:7" ht="15.75" x14ac:dyDescent="0.25">
      <c r="A255" s="56"/>
      <c r="B255" s="56"/>
      <c r="C255" s="56"/>
      <c r="D255" s="56"/>
      <c r="E255" s="56"/>
      <c r="F255" s="57"/>
      <c r="G255" s="56"/>
    </row>
    <row r="256" spans="1:7" ht="15.75" x14ac:dyDescent="0.25">
      <c r="A256" s="56"/>
      <c r="B256" s="56"/>
      <c r="C256" s="56"/>
      <c r="D256" s="56"/>
      <c r="E256" s="56"/>
      <c r="F256" s="57"/>
      <c r="G256" s="56"/>
    </row>
    <row r="257" spans="1:7" ht="15.75" x14ac:dyDescent="0.25">
      <c r="A257" s="56"/>
      <c r="B257" s="56"/>
      <c r="C257" s="56"/>
      <c r="D257" s="56"/>
      <c r="E257" s="56"/>
      <c r="F257" s="57"/>
      <c r="G257" s="56"/>
    </row>
    <row r="258" spans="1:7" ht="15.75" x14ac:dyDescent="0.25">
      <c r="A258" s="56"/>
      <c r="B258" s="56"/>
      <c r="C258" s="56"/>
      <c r="D258" s="56"/>
      <c r="E258" s="56"/>
      <c r="F258" s="57"/>
      <c r="G258" s="56"/>
    </row>
    <row r="259" spans="1:7" ht="15.75" x14ac:dyDescent="0.25">
      <c r="A259" s="56"/>
      <c r="B259" s="56"/>
      <c r="C259" s="56"/>
      <c r="D259" s="56"/>
      <c r="E259" s="56"/>
      <c r="F259" s="57"/>
      <c r="G259" s="56"/>
    </row>
    <row r="260" spans="1:7" ht="15.75" x14ac:dyDescent="0.25">
      <c r="A260" s="56"/>
      <c r="B260" s="56"/>
      <c r="C260" s="56"/>
      <c r="D260" s="56"/>
      <c r="E260" s="56"/>
      <c r="F260" s="57"/>
      <c r="G260" s="56"/>
    </row>
    <row r="261" spans="1:7" ht="15.75" x14ac:dyDescent="0.25">
      <c r="A261" s="56"/>
      <c r="B261" s="56"/>
      <c r="C261" s="56"/>
      <c r="D261" s="56"/>
      <c r="E261" s="56"/>
      <c r="F261" s="57"/>
      <c r="G261" s="56"/>
    </row>
    <row r="262" spans="1:7" ht="15.75" x14ac:dyDescent="0.25">
      <c r="A262" s="56"/>
      <c r="B262" s="56"/>
      <c r="C262" s="56"/>
      <c r="D262" s="56"/>
      <c r="E262" s="56"/>
      <c r="F262" s="57"/>
      <c r="G262" s="56"/>
    </row>
    <row r="263" spans="1:7" ht="15.75" x14ac:dyDescent="0.25">
      <c r="A263" s="56"/>
      <c r="B263" s="56"/>
      <c r="C263" s="56"/>
      <c r="D263" s="56"/>
      <c r="E263" s="56"/>
      <c r="F263" s="57"/>
      <c r="G263" s="56"/>
    </row>
    <row r="264" spans="1:7" ht="15.75" x14ac:dyDescent="0.25">
      <c r="A264" s="56"/>
      <c r="B264" s="56"/>
      <c r="C264" s="56"/>
      <c r="D264" s="56"/>
      <c r="E264" s="56"/>
      <c r="F264" s="57"/>
      <c r="G264" s="56"/>
    </row>
    <row r="265" spans="1:7" ht="15.75" x14ac:dyDescent="0.25">
      <c r="A265" s="56"/>
      <c r="B265" s="56"/>
      <c r="C265" s="56"/>
      <c r="D265" s="56"/>
      <c r="E265" s="56"/>
      <c r="F265" s="57"/>
      <c r="G265" s="56"/>
    </row>
    <row r="266" spans="1:7" ht="15.75" x14ac:dyDescent="0.25">
      <c r="A266" s="56"/>
      <c r="B266" s="56"/>
      <c r="C266" s="56"/>
      <c r="D266" s="56"/>
      <c r="E266" s="56"/>
      <c r="F266" s="57"/>
      <c r="G266" s="56"/>
    </row>
    <row r="267" spans="1:7" ht="15.75" x14ac:dyDescent="0.25">
      <c r="A267" s="56"/>
      <c r="B267" s="56"/>
      <c r="C267" s="56"/>
      <c r="D267" s="56"/>
      <c r="E267" s="56"/>
      <c r="F267" s="57"/>
      <c r="G267" s="56"/>
    </row>
    <row r="268" spans="1:7" ht="15.75" x14ac:dyDescent="0.25">
      <c r="A268" s="56"/>
      <c r="B268" s="56"/>
      <c r="C268" s="56"/>
      <c r="D268" s="56"/>
      <c r="E268" s="56"/>
      <c r="F268" s="57"/>
      <c r="G268" s="56"/>
    </row>
    <row r="269" spans="1:7" ht="15.75" x14ac:dyDescent="0.25">
      <c r="A269" s="56"/>
      <c r="B269" s="56"/>
      <c r="C269" s="56"/>
      <c r="D269" s="56"/>
      <c r="E269" s="56"/>
      <c r="F269" s="57"/>
      <c r="G269" s="56"/>
    </row>
    <row r="270" spans="1:7" ht="15.75" x14ac:dyDescent="0.25">
      <c r="A270" s="56"/>
      <c r="B270" s="56"/>
      <c r="C270" s="56"/>
      <c r="D270" s="56"/>
      <c r="E270" s="56"/>
      <c r="F270" s="57"/>
      <c r="G270" s="56"/>
    </row>
    <row r="271" spans="1:7" ht="15.75" x14ac:dyDescent="0.25">
      <c r="A271" s="56"/>
      <c r="B271" s="56"/>
      <c r="C271" s="56"/>
      <c r="D271" s="56"/>
      <c r="E271" s="56"/>
      <c r="F271" s="57"/>
      <c r="G271" s="56"/>
    </row>
    <row r="272" spans="1:7" ht="15.75" x14ac:dyDescent="0.25">
      <c r="A272" s="56"/>
      <c r="B272" s="56"/>
      <c r="C272" s="56"/>
      <c r="D272" s="56"/>
      <c r="E272" s="56"/>
      <c r="F272" s="57"/>
      <c r="G272" s="56"/>
    </row>
    <row r="273" spans="1:7" ht="15.75" x14ac:dyDescent="0.25">
      <c r="A273" s="56"/>
      <c r="B273" s="56"/>
      <c r="C273" s="56"/>
      <c r="D273" s="56"/>
      <c r="E273" s="56"/>
      <c r="F273" s="57"/>
      <c r="G273" s="56"/>
    </row>
    <row r="274" spans="1:7" ht="15.75" x14ac:dyDescent="0.25">
      <c r="A274" s="56"/>
      <c r="B274" s="56"/>
      <c r="C274" s="56"/>
      <c r="D274" s="56"/>
      <c r="E274" s="56"/>
      <c r="F274" s="57"/>
      <c r="G274" s="56"/>
    </row>
    <row r="275" spans="1:7" ht="15.75" x14ac:dyDescent="0.25">
      <c r="A275" s="56"/>
      <c r="B275" s="56"/>
      <c r="C275" s="56"/>
      <c r="D275" s="56"/>
      <c r="E275" s="56"/>
      <c r="F275" s="57"/>
      <c r="G275" s="56"/>
    </row>
    <row r="276" spans="1:7" ht="15.75" x14ac:dyDescent="0.25">
      <c r="A276" s="56"/>
      <c r="B276" s="56"/>
      <c r="C276" s="56"/>
      <c r="D276" s="56"/>
      <c r="E276" s="56"/>
      <c r="F276" s="57"/>
      <c r="G276" s="56"/>
    </row>
    <row r="277" spans="1:7" ht="15.75" x14ac:dyDescent="0.25">
      <c r="A277" s="56"/>
      <c r="B277" s="56"/>
      <c r="C277" s="56"/>
      <c r="D277" s="56"/>
      <c r="E277" s="56"/>
      <c r="F277" s="57"/>
      <c r="G277" s="56"/>
    </row>
    <row r="278" spans="1:7" ht="15.75" x14ac:dyDescent="0.25">
      <c r="A278" s="56"/>
      <c r="B278" s="56"/>
      <c r="C278" s="56"/>
      <c r="D278" s="56"/>
      <c r="E278" s="56"/>
      <c r="F278" s="57"/>
      <c r="G278" s="56"/>
    </row>
    <row r="279" spans="1:7" ht="15.75" x14ac:dyDescent="0.25">
      <c r="A279" s="56"/>
      <c r="B279" s="56"/>
      <c r="C279" s="56"/>
      <c r="D279" s="56"/>
      <c r="E279" s="56"/>
      <c r="F279" s="57"/>
      <c r="G279" s="56"/>
    </row>
    <row r="280" spans="1:7" ht="15.75" x14ac:dyDescent="0.25">
      <c r="A280" s="56"/>
      <c r="B280" s="56"/>
      <c r="C280" s="56"/>
      <c r="D280" s="56"/>
      <c r="E280" s="56"/>
      <c r="F280" s="57"/>
      <c r="G280" s="56"/>
    </row>
    <row r="281" spans="1:7" ht="15.75" x14ac:dyDescent="0.25">
      <c r="A281" s="56"/>
      <c r="B281" s="56"/>
      <c r="C281" s="56"/>
      <c r="D281" s="56"/>
      <c r="E281" s="56"/>
      <c r="F281" s="57"/>
      <c r="G281" s="56"/>
    </row>
    <row r="282" spans="1:7" ht="15.75" x14ac:dyDescent="0.25">
      <c r="A282" s="56"/>
      <c r="B282" s="56"/>
      <c r="C282" s="56"/>
      <c r="D282" s="56"/>
      <c r="E282" s="56"/>
      <c r="F282" s="57"/>
      <c r="G282" s="56"/>
    </row>
    <row r="283" spans="1:7" ht="15.75" x14ac:dyDescent="0.25">
      <c r="A283" s="56"/>
      <c r="B283" s="56"/>
      <c r="C283" s="56"/>
      <c r="D283" s="56"/>
      <c r="E283" s="56"/>
      <c r="F283" s="57"/>
      <c r="G283" s="56"/>
    </row>
    <row r="284" spans="1:7" ht="15.75" x14ac:dyDescent="0.25">
      <c r="A284" s="56"/>
      <c r="B284" s="56"/>
      <c r="C284" s="56"/>
      <c r="D284" s="56"/>
      <c r="E284" s="56"/>
      <c r="F284" s="57"/>
      <c r="G284" s="56"/>
    </row>
    <row r="285" spans="1:7" ht="15.75" x14ac:dyDescent="0.25">
      <c r="A285" s="56"/>
      <c r="B285" s="56"/>
      <c r="C285" s="56"/>
      <c r="D285" s="56"/>
      <c r="E285" s="56"/>
      <c r="F285" s="57"/>
      <c r="G285" s="56"/>
    </row>
    <row r="286" spans="1:7" ht="15.75" x14ac:dyDescent="0.25">
      <c r="A286" s="56"/>
      <c r="B286" s="56"/>
      <c r="C286" s="56"/>
      <c r="D286" s="56"/>
      <c r="E286" s="56"/>
      <c r="F286" s="57"/>
      <c r="G286" s="56"/>
    </row>
    <row r="287" spans="1:7" ht="15.75" x14ac:dyDescent="0.25">
      <c r="A287" s="56"/>
      <c r="B287" s="56"/>
      <c r="C287" s="56"/>
      <c r="D287" s="56"/>
      <c r="E287" s="56"/>
      <c r="F287" s="57"/>
      <c r="G287" s="56"/>
    </row>
    <row r="288" spans="1:7" ht="15.75" x14ac:dyDescent="0.25">
      <c r="A288" s="56"/>
      <c r="B288" s="56"/>
      <c r="C288" s="56"/>
      <c r="D288" s="56"/>
      <c r="E288" s="56"/>
      <c r="F288" s="57"/>
      <c r="G288" s="56"/>
    </row>
    <row r="289" spans="1:7" ht="15.75" x14ac:dyDescent="0.25">
      <c r="A289" s="56"/>
      <c r="B289" s="56"/>
      <c r="C289" s="56"/>
      <c r="D289" s="56"/>
      <c r="E289" s="56"/>
      <c r="F289" s="57"/>
      <c r="G289" s="56"/>
    </row>
    <row r="290" spans="1:7" ht="15.75" x14ac:dyDescent="0.25">
      <c r="A290" s="56"/>
      <c r="B290" s="56"/>
      <c r="C290" s="56"/>
      <c r="D290" s="56"/>
      <c r="E290" s="56"/>
      <c r="F290" s="57"/>
      <c r="G290" s="56"/>
    </row>
    <row r="291" spans="1:7" ht="15.75" x14ac:dyDescent="0.25">
      <c r="A291" s="56"/>
      <c r="B291" s="56"/>
      <c r="C291" s="56"/>
      <c r="D291" s="56"/>
      <c r="E291" s="56"/>
      <c r="F291" s="57"/>
      <c r="G291" s="56"/>
    </row>
    <row r="292" spans="1:7" ht="15.75" x14ac:dyDescent="0.25">
      <c r="A292" s="56"/>
      <c r="B292" s="56"/>
      <c r="C292" s="56"/>
      <c r="D292" s="56"/>
      <c r="E292" s="56"/>
      <c r="F292" s="57"/>
      <c r="G292" s="56"/>
    </row>
    <row r="293" spans="1:7" ht="15.75" x14ac:dyDescent="0.25">
      <c r="A293" s="56"/>
      <c r="B293" s="56"/>
      <c r="C293" s="56"/>
      <c r="D293" s="56"/>
      <c r="E293" s="56"/>
      <c r="F293" s="57"/>
      <c r="G293" s="56"/>
    </row>
    <row r="294" spans="1:7" ht="15.75" x14ac:dyDescent="0.25">
      <c r="A294" s="56"/>
      <c r="B294" s="56"/>
      <c r="C294" s="56"/>
      <c r="D294" s="56"/>
      <c r="E294" s="56"/>
      <c r="F294" s="57"/>
      <c r="G294" s="56"/>
    </row>
    <row r="295" spans="1:7" ht="15.75" x14ac:dyDescent="0.25">
      <c r="A295" s="56"/>
      <c r="B295" s="56"/>
      <c r="C295" s="56"/>
      <c r="D295" s="56"/>
      <c r="E295" s="56"/>
      <c r="F295" s="57"/>
      <c r="G295" s="56"/>
    </row>
    <row r="296" spans="1:7" ht="15.75" x14ac:dyDescent="0.25">
      <c r="A296" s="56"/>
      <c r="B296" s="56"/>
      <c r="C296" s="56"/>
      <c r="D296" s="56"/>
      <c r="E296" s="56"/>
      <c r="F296" s="57"/>
      <c r="G296" s="56"/>
    </row>
    <row r="297" spans="1:7" ht="15.75" x14ac:dyDescent="0.25">
      <c r="A297" s="56"/>
      <c r="B297" s="56"/>
      <c r="C297" s="56"/>
      <c r="D297" s="56"/>
      <c r="E297" s="56"/>
      <c r="F297" s="57"/>
      <c r="G297" s="56"/>
    </row>
    <row r="298" spans="1:7" ht="15.75" x14ac:dyDescent="0.25">
      <c r="A298" s="56"/>
      <c r="B298" s="56"/>
      <c r="C298" s="56"/>
      <c r="D298" s="56"/>
      <c r="E298" s="56"/>
      <c r="F298" s="57"/>
      <c r="G298" s="56"/>
    </row>
    <row r="299" spans="1:7" ht="15.75" x14ac:dyDescent="0.25">
      <c r="A299" s="56"/>
      <c r="B299" s="56"/>
      <c r="C299" s="56"/>
      <c r="D299" s="56"/>
      <c r="E299" s="56"/>
      <c r="F299" s="57"/>
      <c r="G299" s="56"/>
    </row>
    <row r="300" spans="1:7" ht="15.75" x14ac:dyDescent="0.25">
      <c r="A300" s="56"/>
      <c r="B300" s="56"/>
      <c r="C300" s="56"/>
      <c r="D300" s="56"/>
      <c r="E300" s="56"/>
      <c r="F300" s="57"/>
      <c r="G300" s="56"/>
    </row>
    <row r="301" spans="1:7" ht="15.75" x14ac:dyDescent="0.25">
      <c r="A301" s="56"/>
      <c r="B301" s="56"/>
      <c r="C301" s="56"/>
      <c r="D301" s="56"/>
      <c r="E301" s="56"/>
      <c r="F301" s="57"/>
      <c r="G301" s="56"/>
    </row>
    <row r="302" spans="1:7" ht="15.75" x14ac:dyDescent="0.25">
      <c r="A302" s="56"/>
      <c r="B302" s="56"/>
      <c r="C302" s="56"/>
      <c r="D302" s="56"/>
      <c r="E302" s="56"/>
      <c r="F302" s="57"/>
      <c r="G302" s="56"/>
    </row>
    <row r="303" spans="1:7" ht="15.75" x14ac:dyDescent="0.25">
      <c r="A303" s="56"/>
      <c r="B303" s="56"/>
      <c r="C303" s="56"/>
      <c r="D303" s="56"/>
      <c r="E303" s="56"/>
      <c r="F303" s="57"/>
      <c r="G303" s="56"/>
    </row>
    <row r="304" spans="1:7" ht="15.75" x14ac:dyDescent="0.25">
      <c r="A304" s="56"/>
      <c r="B304" s="56"/>
      <c r="C304" s="56"/>
      <c r="D304" s="56"/>
      <c r="E304" s="56"/>
      <c r="F304" s="57"/>
      <c r="G304" s="56"/>
    </row>
    <row r="305" spans="1:7" ht="15.75" x14ac:dyDescent="0.25">
      <c r="A305" s="56"/>
      <c r="B305" s="56"/>
      <c r="C305" s="56"/>
      <c r="D305" s="56"/>
      <c r="E305" s="56"/>
      <c r="F305" s="57"/>
      <c r="G305" s="56"/>
    </row>
    <row r="306" spans="1:7" ht="15.75" x14ac:dyDescent="0.25">
      <c r="A306" s="56"/>
      <c r="B306" s="56"/>
      <c r="C306" s="56"/>
      <c r="D306" s="56"/>
      <c r="E306" s="56"/>
      <c r="F306" s="57"/>
      <c r="G306" s="56"/>
    </row>
    <row r="307" spans="1:7" ht="15.75" x14ac:dyDescent="0.25">
      <c r="A307" s="56"/>
      <c r="B307" s="56"/>
      <c r="C307" s="56"/>
      <c r="D307" s="56"/>
      <c r="E307" s="56"/>
      <c r="F307" s="57"/>
      <c r="G307" s="56"/>
    </row>
    <row r="308" spans="1:7" ht="15.75" x14ac:dyDescent="0.25">
      <c r="A308" s="56"/>
      <c r="B308" s="56"/>
      <c r="C308" s="56"/>
      <c r="D308" s="56"/>
      <c r="E308" s="56"/>
      <c r="F308" s="57"/>
      <c r="G308" s="56"/>
    </row>
    <row r="309" spans="1:7" ht="15.75" x14ac:dyDescent="0.25">
      <c r="A309" s="56"/>
      <c r="B309" s="56"/>
      <c r="C309" s="56"/>
      <c r="D309" s="56"/>
      <c r="E309" s="56"/>
      <c r="F309" s="57"/>
      <c r="G309" s="56"/>
    </row>
    <row r="310" spans="1:7" ht="15.75" x14ac:dyDescent="0.25">
      <c r="A310" s="56"/>
      <c r="B310" s="56"/>
      <c r="C310" s="56"/>
      <c r="D310" s="56"/>
      <c r="E310" s="56"/>
      <c r="F310" s="57"/>
      <c r="G310" s="56"/>
    </row>
    <row r="311" spans="1:7" ht="15.75" x14ac:dyDescent="0.25">
      <c r="A311" s="56"/>
      <c r="B311" s="56"/>
      <c r="C311" s="56"/>
      <c r="D311" s="56"/>
      <c r="E311" s="56"/>
      <c r="F311" s="57"/>
      <c r="G311" s="56"/>
    </row>
    <row r="312" spans="1:7" ht="15.75" x14ac:dyDescent="0.25">
      <c r="A312" s="56"/>
      <c r="B312" s="56"/>
      <c r="C312" s="56"/>
      <c r="D312" s="56"/>
      <c r="E312" s="56"/>
      <c r="F312" s="57"/>
      <c r="G312" s="56"/>
    </row>
    <row r="313" spans="1:7" ht="15.75" x14ac:dyDescent="0.25">
      <c r="A313" s="56"/>
      <c r="B313" s="56"/>
      <c r="C313" s="56"/>
      <c r="D313" s="56"/>
      <c r="E313" s="56"/>
      <c r="F313" s="57"/>
      <c r="G313" s="56"/>
    </row>
    <row r="314" spans="1:7" ht="15.75" x14ac:dyDescent="0.25">
      <c r="A314" s="56"/>
      <c r="B314" s="56"/>
      <c r="C314" s="56"/>
      <c r="D314" s="56"/>
      <c r="E314" s="56"/>
      <c r="F314" s="57"/>
      <c r="G314" s="56"/>
    </row>
    <row r="315" spans="1:7" ht="15.75" x14ac:dyDescent="0.25">
      <c r="A315" s="56"/>
      <c r="B315" s="56"/>
      <c r="C315" s="56"/>
      <c r="D315" s="56"/>
      <c r="E315" s="56"/>
      <c r="F315" s="57"/>
      <c r="G315" s="56"/>
    </row>
    <row r="316" spans="1:7" ht="15.75" x14ac:dyDescent="0.25">
      <c r="A316" s="56"/>
      <c r="B316" s="56"/>
      <c r="C316" s="56"/>
      <c r="D316" s="56"/>
      <c r="E316" s="56"/>
      <c r="F316" s="57"/>
      <c r="G316" s="56"/>
    </row>
    <row r="317" spans="1:7" ht="15.75" x14ac:dyDescent="0.25">
      <c r="A317" s="56"/>
      <c r="B317" s="56"/>
      <c r="C317" s="56"/>
      <c r="D317" s="56"/>
      <c r="E317" s="56"/>
      <c r="F317" s="57"/>
      <c r="G317" s="56"/>
    </row>
    <row r="318" spans="1:7" ht="15.75" x14ac:dyDescent="0.25">
      <c r="A318" s="56"/>
      <c r="B318" s="56"/>
      <c r="C318" s="56"/>
      <c r="D318" s="56"/>
      <c r="E318" s="56"/>
      <c r="F318" s="57"/>
      <c r="G318" s="56"/>
    </row>
    <row r="319" spans="1:7" ht="15.75" x14ac:dyDescent="0.25">
      <c r="A319" s="56"/>
      <c r="B319" s="56"/>
      <c r="C319" s="56"/>
      <c r="D319" s="56"/>
      <c r="E319" s="56"/>
      <c r="F319" s="57"/>
      <c r="G319" s="56"/>
    </row>
    <row r="320" spans="1:7" ht="15.75" x14ac:dyDescent="0.25">
      <c r="A320" s="56"/>
      <c r="B320" s="56"/>
      <c r="C320" s="56"/>
      <c r="D320" s="56"/>
      <c r="E320" s="56"/>
      <c r="F320" s="57"/>
      <c r="G320" s="56"/>
    </row>
    <row r="321" spans="1:7" ht="15.75" x14ac:dyDescent="0.25">
      <c r="A321" s="56"/>
      <c r="B321" s="56"/>
      <c r="C321" s="56"/>
      <c r="D321" s="56"/>
      <c r="E321" s="56"/>
      <c r="F321" s="57"/>
      <c r="G321" s="56"/>
    </row>
    <row r="322" spans="1:7" ht="15.75" x14ac:dyDescent="0.25">
      <c r="A322" s="56"/>
      <c r="B322" s="56"/>
      <c r="C322" s="56"/>
      <c r="D322" s="56"/>
      <c r="E322" s="56"/>
      <c r="F322" s="57"/>
      <c r="G322" s="56"/>
    </row>
    <row r="323" spans="1:7" ht="15.75" x14ac:dyDescent="0.25">
      <c r="A323" s="56"/>
      <c r="B323" s="56"/>
      <c r="C323" s="56"/>
      <c r="D323" s="56"/>
      <c r="E323" s="56"/>
      <c r="F323" s="57"/>
      <c r="G323" s="56"/>
    </row>
    <row r="324" spans="1:7" ht="15.75" x14ac:dyDescent="0.25">
      <c r="A324" s="56"/>
      <c r="B324" s="56"/>
      <c r="C324" s="56"/>
      <c r="D324" s="56"/>
      <c r="E324" s="56"/>
      <c r="F324" s="57"/>
      <c r="G324" s="56"/>
    </row>
    <row r="325" spans="1:7" ht="15.75" x14ac:dyDescent="0.25">
      <c r="A325" s="56"/>
      <c r="B325" s="56"/>
      <c r="C325" s="56"/>
      <c r="D325" s="56"/>
      <c r="E325" s="56"/>
      <c r="F325" s="57"/>
      <c r="G325" s="56"/>
    </row>
    <row r="326" spans="1:7" ht="15.75" x14ac:dyDescent="0.25">
      <c r="A326" s="56"/>
      <c r="B326" s="56"/>
      <c r="C326" s="56"/>
      <c r="D326" s="56"/>
      <c r="E326" s="56"/>
      <c r="F326" s="57"/>
      <c r="G326" s="56"/>
    </row>
    <row r="327" spans="1:7" ht="15.75" x14ac:dyDescent="0.25">
      <c r="A327" s="56"/>
      <c r="B327" s="56"/>
      <c r="C327" s="56"/>
      <c r="D327" s="56"/>
      <c r="E327" s="56"/>
      <c r="F327" s="57"/>
      <c r="G327" s="56"/>
    </row>
    <row r="328" spans="1:7" ht="15.75" x14ac:dyDescent="0.25">
      <c r="A328" s="56"/>
      <c r="B328" s="56"/>
      <c r="C328" s="56"/>
      <c r="D328" s="56"/>
      <c r="E328" s="56"/>
      <c r="F328" s="57"/>
      <c r="G328" s="56"/>
    </row>
    <row r="329" spans="1:7" ht="15.75" x14ac:dyDescent="0.25">
      <c r="A329" s="56"/>
      <c r="B329" s="56"/>
      <c r="C329" s="56"/>
      <c r="D329" s="56"/>
      <c r="E329" s="56"/>
      <c r="F329" s="57"/>
      <c r="G329" s="56"/>
    </row>
    <row r="330" spans="1:7" ht="15.75" x14ac:dyDescent="0.25">
      <c r="A330" s="56"/>
      <c r="B330" s="56"/>
      <c r="C330" s="56"/>
      <c r="D330" s="56"/>
      <c r="E330" s="56"/>
      <c r="F330" s="57"/>
      <c r="G330" s="56"/>
    </row>
    <row r="331" spans="1:7" ht="15.75" x14ac:dyDescent="0.25">
      <c r="A331" s="56"/>
      <c r="B331" s="56"/>
      <c r="C331" s="56"/>
      <c r="D331" s="56"/>
      <c r="E331" s="56"/>
      <c r="F331" s="57"/>
      <c r="G331" s="56"/>
    </row>
    <row r="332" spans="1:7" ht="15.75" x14ac:dyDescent="0.25">
      <c r="A332" s="56"/>
      <c r="B332" s="56"/>
      <c r="C332" s="56"/>
      <c r="D332" s="56"/>
      <c r="E332" s="56"/>
      <c r="F332" s="57"/>
      <c r="G332" s="56"/>
    </row>
    <row r="333" spans="1:7" ht="15.75" x14ac:dyDescent="0.25">
      <c r="A333" s="56"/>
      <c r="B333" s="56"/>
      <c r="C333" s="56"/>
      <c r="D333" s="56"/>
      <c r="E333" s="56"/>
      <c r="F333" s="57"/>
      <c r="G333" s="56"/>
    </row>
    <row r="334" spans="1:7" ht="15.75" x14ac:dyDescent="0.25">
      <c r="A334" s="56"/>
      <c r="B334" s="56"/>
      <c r="C334" s="56"/>
      <c r="D334" s="56"/>
      <c r="E334" s="56"/>
      <c r="F334" s="57"/>
      <c r="G334" s="56"/>
    </row>
    <row r="335" spans="1:7" ht="15.75" x14ac:dyDescent="0.25">
      <c r="A335" s="56"/>
      <c r="B335" s="56"/>
      <c r="C335" s="56"/>
      <c r="D335" s="56"/>
      <c r="E335" s="56"/>
      <c r="F335" s="57"/>
      <c r="G335" s="56"/>
    </row>
    <row r="336" spans="1:7" ht="15.75" x14ac:dyDescent="0.25">
      <c r="A336" s="56"/>
      <c r="B336" s="56"/>
      <c r="C336" s="56"/>
      <c r="D336" s="56"/>
      <c r="E336" s="56"/>
      <c r="F336" s="57"/>
      <c r="G336" s="56"/>
    </row>
    <row r="337" spans="1:7" ht="15.75" x14ac:dyDescent="0.25">
      <c r="A337" s="56"/>
      <c r="B337" s="56"/>
      <c r="C337" s="56"/>
      <c r="D337" s="56"/>
      <c r="E337" s="56"/>
      <c r="F337" s="57"/>
      <c r="G337" s="56"/>
    </row>
    <row r="338" spans="1:7" ht="15.75" x14ac:dyDescent="0.25">
      <c r="A338" s="56"/>
      <c r="B338" s="56"/>
      <c r="C338" s="56"/>
      <c r="D338" s="56"/>
      <c r="E338" s="56"/>
      <c r="F338" s="57"/>
      <c r="G338" s="56"/>
    </row>
    <row r="339" spans="1:7" ht="15.75" x14ac:dyDescent="0.25">
      <c r="A339" s="56"/>
      <c r="B339" s="56"/>
      <c r="C339" s="56"/>
      <c r="D339" s="56"/>
      <c r="E339" s="56"/>
      <c r="F339" s="57"/>
      <c r="G339" s="56"/>
    </row>
    <row r="340" spans="1:7" ht="15.75" x14ac:dyDescent="0.25">
      <c r="A340" s="56"/>
      <c r="B340" s="56"/>
      <c r="C340" s="56"/>
      <c r="D340" s="56"/>
      <c r="E340" s="56"/>
      <c r="F340" s="57"/>
      <c r="G340" s="56"/>
    </row>
    <row r="341" spans="1:7" ht="15.75" x14ac:dyDescent="0.25">
      <c r="A341" s="56"/>
      <c r="B341" s="56"/>
      <c r="C341" s="56"/>
      <c r="D341" s="56"/>
      <c r="E341" s="56"/>
      <c r="F341" s="57"/>
      <c r="G341" s="56"/>
    </row>
    <row r="342" spans="1:7" ht="15.75" x14ac:dyDescent="0.25">
      <c r="A342" s="56"/>
      <c r="B342" s="56"/>
      <c r="C342" s="56"/>
      <c r="D342" s="56"/>
      <c r="E342" s="56"/>
      <c r="F342" s="57"/>
      <c r="G342" s="56"/>
    </row>
    <row r="343" spans="1:7" ht="15.75" x14ac:dyDescent="0.25">
      <c r="A343" s="56"/>
      <c r="B343" s="56"/>
      <c r="C343" s="56"/>
      <c r="D343" s="56"/>
      <c r="E343" s="56"/>
      <c r="F343" s="57"/>
      <c r="G343" s="56"/>
    </row>
    <row r="344" spans="1:7" ht="15.75" x14ac:dyDescent="0.25">
      <c r="A344" s="56"/>
      <c r="B344" s="56"/>
      <c r="C344" s="56"/>
      <c r="D344" s="56"/>
      <c r="E344" s="56"/>
      <c r="F344" s="57"/>
      <c r="G344" s="56"/>
    </row>
    <row r="345" spans="1:7" ht="15.75" x14ac:dyDescent="0.25">
      <c r="A345" s="56"/>
      <c r="B345" s="56"/>
      <c r="C345" s="56"/>
      <c r="D345" s="56"/>
      <c r="E345" s="56"/>
      <c r="F345" s="57"/>
      <c r="G345" s="56"/>
    </row>
    <row r="346" spans="1:7" ht="15.75" x14ac:dyDescent="0.25">
      <c r="A346" s="56"/>
      <c r="B346" s="56"/>
      <c r="C346" s="56"/>
      <c r="D346" s="56"/>
      <c r="E346" s="56"/>
      <c r="F346" s="57"/>
      <c r="G346" s="56"/>
    </row>
    <row r="347" spans="1:7" ht="15.75" x14ac:dyDescent="0.25">
      <c r="A347" s="56"/>
      <c r="B347" s="56"/>
      <c r="C347" s="56"/>
      <c r="D347" s="56"/>
      <c r="E347" s="56"/>
      <c r="F347" s="57"/>
      <c r="G347" s="56"/>
    </row>
    <row r="348" spans="1:7" ht="15.75" x14ac:dyDescent="0.25">
      <c r="A348" s="56"/>
      <c r="B348" s="56"/>
      <c r="C348" s="56"/>
      <c r="D348" s="56"/>
      <c r="E348" s="56"/>
      <c r="F348" s="57"/>
      <c r="G348" s="56"/>
    </row>
    <row r="349" spans="1:7" ht="15.75" x14ac:dyDescent="0.25">
      <c r="A349" s="56"/>
      <c r="B349" s="56"/>
      <c r="C349" s="56"/>
      <c r="D349" s="56"/>
      <c r="E349" s="56"/>
      <c r="F349" s="57"/>
      <c r="G349" s="56"/>
    </row>
    <row r="350" spans="1:7" ht="15.75" x14ac:dyDescent="0.25">
      <c r="A350" s="56"/>
      <c r="B350" s="56"/>
      <c r="C350" s="56"/>
      <c r="D350" s="56"/>
      <c r="E350" s="56"/>
      <c r="F350" s="57"/>
      <c r="G350" s="56"/>
    </row>
    <row r="351" spans="1:7" ht="15.75" x14ac:dyDescent="0.25">
      <c r="A351" s="56"/>
      <c r="B351" s="56"/>
      <c r="C351" s="56"/>
      <c r="D351" s="56"/>
      <c r="E351" s="56"/>
      <c r="F351" s="57"/>
      <c r="G351" s="56"/>
    </row>
    <row r="352" spans="1:7" ht="15.75" x14ac:dyDescent="0.25">
      <c r="A352" s="56"/>
      <c r="B352" s="56"/>
      <c r="C352" s="56"/>
      <c r="D352" s="56"/>
      <c r="E352" s="56"/>
      <c r="F352" s="57"/>
      <c r="G352" s="56"/>
    </row>
    <row r="353" spans="1:7" ht="15.75" x14ac:dyDescent="0.25">
      <c r="A353" s="56"/>
      <c r="B353" s="56"/>
      <c r="C353" s="56"/>
      <c r="D353" s="56"/>
      <c r="E353" s="56"/>
      <c r="F353" s="57"/>
      <c r="G353" s="56"/>
    </row>
    <row r="354" spans="1:7" ht="15.75" x14ac:dyDescent="0.25">
      <c r="A354" s="56"/>
      <c r="B354" s="56"/>
      <c r="C354" s="56"/>
      <c r="D354" s="56"/>
      <c r="E354" s="56"/>
      <c r="F354" s="57"/>
      <c r="G354" s="56"/>
    </row>
    <row r="355" spans="1:7" ht="15.75" x14ac:dyDescent="0.25">
      <c r="A355" s="56"/>
      <c r="B355" s="56"/>
      <c r="C355" s="56"/>
      <c r="D355" s="56"/>
      <c r="E355" s="56"/>
      <c r="F355" s="57"/>
      <c r="G355" s="56"/>
    </row>
    <row r="356" spans="1:7" ht="15.75" x14ac:dyDescent="0.25">
      <c r="A356" s="56"/>
      <c r="B356" s="56"/>
      <c r="C356" s="56"/>
      <c r="D356" s="56"/>
      <c r="E356" s="56"/>
      <c r="F356" s="57"/>
      <c r="G356" s="56"/>
    </row>
    <row r="357" spans="1:7" ht="15.75" x14ac:dyDescent="0.25">
      <c r="A357" s="56"/>
      <c r="B357" s="56"/>
      <c r="C357" s="56"/>
      <c r="D357" s="56"/>
      <c r="E357" s="56"/>
      <c r="F357" s="57"/>
      <c r="G357" s="56"/>
    </row>
    <row r="358" spans="1:7" ht="15.75" x14ac:dyDescent="0.25">
      <c r="A358" s="56"/>
      <c r="B358" s="56"/>
      <c r="C358" s="56"/>
      <c r="D358" s="56"/>
      <c r="E358" s="56"/>
      <c r="F358" s="57"/>
      <c r="G358" s="56"/>
    </row>
    <row r="359" spans="1:7" ht="15.75" x14ac:dyDescent="0.25">
      <c r="A359" s="56"/>
      <c r="B359" s="56"/>
      <c r="C359" s="56"/>
      <c r="D359" s="56"/>
      <c r="E359" s="56"/>
      <c r="F359" s="57"/>
      <c r="G359" s="56"/>
    </row>
    <row r="360" spans="1:7" ht="15.75" x14ac:dyDescent="0.25">
      <c r="A360" s="56"/>
      <c r="B360" s="56"/>
      <c r="C360" s="56"/>
      <c r="D360" s="56"/>
      <c r="E360" s="56"/>
      <c r="F360" s="57"/>
      <c r="G360" s="56"/>
    </row>
    <row r="361" spans="1:7" ht="15.75" x14ac:dyDescent="0.25">
      <c r="A361" s="56"/>
      <c r="B361" s="56"/>
      <c r="C361" s="56"/>
      <c r="D361" s="56"/>
      <c r="E361" s="56"/>
      <c r="F361" s="57"/>
      <c r="G361" s="56"/>
    </row>
  </sheetData>
  <autoFilter ref="A4:H98">
    <filterColumn colId="1">
      <filters>
        <filter val="-"/>
      </filters>
    </filterColumn>
    <filterColumn colId="2">
      <filters>
        <filter val="2019"/>
      </filters>
    </filterColumn>
    <filterColumn colId="3">
      <filters>
        <filter val="Ханты-Мансийск"/>
      </filters>
    </filterColumn>
  </autoFilter>
  <sortState ref="E93:E94">
    <sortCondition ref="E93"/>
  </sortState>
  <customSheetViews>
    <customSheetView guid="{7BF6008B-383B-435B-BE8C-2825EEDF705A}" scale="70" showPageBreaks="1" fitToPage="1" printArea="1" showAutoFilter="1">
      <pane ySplit="4" topLeftCell="A52" activePane="bottomLeft" state="frozen"/>
      <selection pane="bottomLeft" activeCell="B19" sqref="B19:G39"/>
      <pageMargins left="0.25" right="0.25" top="0.75" bottom="0.75" header="0.3" footer="0.3"/>
      <pageSetup paperSize="9" scale="63" fitToHeight="0" orientation="portrait" r:id="rId1"/>
      <autoFilter ref="A4:H98"/>
    </customSheetView>
    <customSheetView guid="{00C16BAB-4957-4DF9-9DC7-3CAE6A68F511}" scale="85" showPageBreaks="1" fitToPage="1" printArea="1" showAutoFilter="1">
      <pane ySplit="4" topLeftCell="A50" activePane="bottomLeft" state="frozen"/>
      <selection pane="bottomLeft" activeCell="G36" sqref="G36"/>
      <pageMargins left="0.25" right="0.25" top="0.75" bottom="0.75" header="0.3" footer="0.3"/>
      <pageSetup paperSize="9" scale="63" fitToHeight="0" orientation="portrait" r:id="rId2"/>
      <autoFilter ref="A4:H98"/>
    </customSheetView>
    <customSheetView guid="{73AC6607-C547-4A4B-BA0B-AF8EACF73AE5}" scale="85" showPageBreaks="1" fitToPage="1" printArea="1" filter="1" showAutoFilter="1" topLeftCell="B1">
      <pane ySplit="10" topLeftCell="A11" activePane="bottomLeft" state="frozen"/>
      <selection pane="bottomLeft" activeCell="C9" sqref="C9:C21"/>
      <pageMargins left="0.25" right="0.25" top="0.75" bottom="0.75" header="0.3" footer="0.3"/>
      <pageSetup paperSize="9" scale="63" fitToHeight="0" orientation="portrait" r:id="rId3"/>
      <autoFilter ref="A4:H98">
        <filterColumn colId="1">
          <filters>
            <filter val="+"/>
          </filters>
        </filterColumn>
      </autoFilter>
    </customSheetView>
    <customSheetView guid="{46D8FF42-D929-4BAC-A622-4ECCD53C6971}" scale="85" showPageBreaks="1" fitToPage="1" printArea="1" showAutoFilter="1">
      <pane ySplit="4" topLeftCell="A81" activePane="bottomLeft" state="frozen"/>
      <selection pane="bottomLeft" activeCell="G88" sqref="G88"/>
      <pageMargins left="0.25" right="0.25" top="0.75" bottom="0.75" header="0.3" footer="0.3"/>
      <pageSetup paperSize="9" scale="63" fitToHeight="0" orientation="portrait" r:id="rId4"/>
      <autoFilter ref="A4:H98"/>
    </customSheetView>
  </customSheetViews>
  <pageMargins left="0.25" right="0.25" top="0.75" bottom="0.75" header="0.3" footer="0.3"/>
  <pageSetup paperSize="9" scale="63" fitToHeight="0" orientation="portrait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3:AM9"/>
  <sheetViews>
    <sheetView zoomScale="70" zoomScaleNormal="70" workbookViewId="0">
      <selection activeCell="B12" sqref="B12"/>
    </sheetView>
  </sheetViews>
  <sheetFormatPr defaultRowHeight="15" x14ac:dyDescent="0.25"/>
  <cols>
    <col min="1" max="1" width="11.28515625" customWidth="1"/>
    <col min="2" max="2" width="25.5703125" customWidth="1"/>
    <col min="3" max="3" width="20.140625" customWidth="1"/>
    <col min="4" max="5" width="17.42578125" customWidth="1"/>
    <col min="6" max="6" width="14.7109375" customWidth="1"/>
    <col min="7" max="7" width="16" customWidth="1"/>
    <col min="8" max="8" width="17" customWidth="1"/>
    <col min="9" max="9" width="16" customWidth="1"/>
    <col min="10" max="10" width="15.140625" customWidth="1"/>
    <col min="11" max="11" width="7.7109375" customWidth="1"/>
    <col min="12" max="12" width="16.7109375" customWidth="1"/>
    <col min="13" max="13" width="8.42578125" customWidth="1"/>
    <col min="14" max="14" width="17.28515625" customWidth="1"/>
    <col min="15" max="15" width="11.42578125" customWidth="1"/>
    <col min="16" max="16" width="16.42578125" customWidth="1"/>
    <col min="17" max="17" width="12.85546875" customWidth="1"/>
    <col min="18" max="18" width="16.42578125" customWidth="1"/>
    <col min="19" max="19" width="11.140625" customWidth="1"/>
    <col min="20" max="20" width="13.7109375" customWidth="1"/>
    <col min="21" max="21" width="56.28515625" customWidth="1"/>
    <col min="22" max="22" width="36" customWidth="1"/>
  </cols>
  <sheetData>
    <row r="3" spans="1:39" s="7" customFormat="1" ht="35.25" customHeight="1" x14ac:dyDescent="0.25">
      <c r="A3" s="75" t="s">
        <v>85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2"/>
      <c r="V3" s="9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9" s="7" customFormat="1" ht="19.5" customHeight="1" x14ac:dyDescent="0.25">
      <c r="A4" s="98" t="s">
        <v>0</v>
      </c>
      <c r="B4" s="72" t="s">
        <v>1</v>
      </c>
      <c r="C4" s="88" t="s">
        <v>2</v>
      </c>
      <c r="D4" s="88" t="s">
        <v>84</v>
      </c>
      <c r="E4" s="90" t="s">
        <v>3</v>
      </c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2"/>
      <c r="V4" s="9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9" s="7" customFormat="1" ht="19.5" customHeight="1" x14ac:dyDescent="0.25">
      <c r="A5" s="98"/>
      <c r="B5" s="72"/>
      <c r="C5" s="88"/>
      <c r="D5" s="88"/>
      <c r="E5" s="101"/>
      <c r="F5" s="101"/>
      <c r="G5" s="101"/>
      <c r="H5" s="101"/>
      <c r="I5" s="101"/>
      <c r="J5" s="21"/>
      <c r="K5" s="84" t="s">
        <v>4</v>
      </c>
      <c r="L5" s="79"/>
      <c r="M5" s="84" t="s">
        <v>5</v>
      </c>
      <c r="N5" s="79"/>
      <c r="O5" s="84" t="s">
        <v>6</v>
      </c>
      <c r="P5" s="79"/>
      <c r="Q5" s="84" t="s">
        <v>7</v>
      </c>
      <c r="R5" s="79"/>
      <c r="S5" s="84" t="s">
        <v>8</v>
      </c>
      <c r="T5" s="102"/>
      <c r="U5" s="2"/>
      <c r="V5" s="9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9" s="7" customFormat="1" ht="31.5" customHeight="1" x14ac:dyDescent="0.25">
      <c r="A6" s="98"/>
      <c r="B6" s="72"/>
      <c r="C6" s="89"/>
      <c r="D6" s="89"/>
      <c r="E6" s="10" t="s">
        <v>13</v>
      </c>
      <c r="F6" s="10" t="s">
        <v>34</v>
      </c>
      <c r="G6" s="10" t="s">
        <v>14</v>
      </c>
      <c r="H6" s="10" t="s">
        <v>15</v>
      </c>
      <c r="I6" s="10" t="s">
        <v>16</v>
      </c>
      <c r="J6" s="10" t="s">
        <v>17</v>
      </c>
      <c r="K6" s="85"/>
      <c r="L6" s="81"/>
      <c r="M6" s="85"/>
      <c r="N6" s="81"/>
      <c r="O6" s="85"/>
      <c r="P6" s="81"/>
      <c r="Q6" s="85"/>
      <c r="R6" s="81"/>
      <c r="S6" s="85"/>
      <c r="T6" s="103"/>
      <c r="U6" s="2"/>
      <c r="V6" s="9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1:39" s="7" customFormat="1" x14ac:dyDescent="0.25">
      <c r="A7" s="99"/>
      <c r="B7" s="73"/>
      <c r="C7" s="8" t="s">
        <v>9</v>
      </c>
      <c r="D7" s="8" t="s">
        <v>9</v>
      </c>
      <c r="E7" s="11" t="s">
        <v>9</v>
      </c>
      <c r="F7" s="11" t="s">
        <v>9</v>
      </c>
      <c r="G7" s="11" t="s">
        <v>9</v>
      </c>
      <c r="H7" s="11" t="s">
        <v>9</v>
      </c>
      <c r="I7" s="11" t="s">
        <v>9</v>
      </c>
      <c r="J7" s="11" t="s">
        <v>9</v>
      </c>
      <c r="K7" s="11" t="s">
        <v>10</v>
      </c>
      <c r="L7" s="11" t="s">
        <v>9</v>
      </c>
      <c r="M7" s="11" t="s">
        <v>11</v>
      </c>
      <c r="N7" s="11" t="s">
        <v>9</v>
      </c>
      <c r="O7" s="11" t="s">
        <v>11</v>
      </c>
      <c r="P7" s="11" t="s">
        <v>9</v>
      </c>
      <c r="Q7" s="11" t="s">
        <v>11</v>
      </c>
      <c r="R7" s="11" t="s">
        <v>9</v>
      </c>
      <c r="S7" s="11" t="s">
        <v>12</v>
      </c>
      <c r="T7" s="12" t="s">
        <v>9</v>
      </c>
      <c r="U7" s="2"/>
      <c r="V7" s="9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9" s="18" customFormat="1" ht="24.75" customHeight="1" x14ac:dyDescent="0.25">
      <c r="A8" s="13">
        <v>186</v>
      </c>
      <c r="B8" s="4" t="s">
        <v>29</v>
      </c>
      <c r="C8" s="8">
        <f>ROUND(SUM(D8+E8+F8+G8+H8+I8+J8+L8+N8+P8+R8+T8),2)</f>
        <v>6346662.5700000003</v>
      </c>
      <c r="D8" s="3">
        <v>317333.13</v>
      </c>
      <c r="E8" s="3">
        <v>701587.49</v>
      </c>
      <c r="F8" s="3">
        <v>3451870.86</v>
      </c>
      <c r="G8" s="3">
        <v>0</v>
      </c>
      <c r="H8" s="3">
        <v>0</v>
      </c>
      <c r="I8" s="3">
        <v>0</v>
      </c>
      <c r="J8" s="3">
        <v>0</v>
      </c>
      <c r="K8" s="5">
        <v>0</v>
      </c>
      <c r="L8" s="3">
        <v>0</v>
      </c>
      <c r="M8" s="5">
        <v>0</v>
      </c>
      <c r="N8" s="3">
        <v>0</v>
      </c>
      <c r="O8" s="5">
        <v>689.8</v>
      </c>
      <c r="P8" s="3">
        <v>1875871.0867999999</v>
      </c>
      <c r="Q8" s="5">
        <v>0</v>
      </c>
      <c r="R8" s="3">
        <v>0</v>
      </c>
      <c r="S8" s="5">
        <v>0</v>
      </c>
      <c r="T8" s="3">
        <v>0</v>
      </c>
      <c r="U8" s="6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</row>
    <row r="9" spans="1:39" s="18" customFormat="1" ht="24.75" customHeight="1" x14ac:dyDescent="0.25">
      <c r="A9" s="13">
        <v>187</v>
      </c>
      <c r="B9" s="4" t="s">
        <v>30</v>
      </c>
      <c r="C9" s="8">
        <f>ROUND(SUM(D9+E9+F9+G9+H9+I9+J9+L9+N9+P9+R9+T9),2)</f>
        <v>6646378.1399999997</v>
      </c>
      <c r="D9" s="3">
        <v>332318.90999999997</v>
      </c>
      <c r="E9" s="3">
        <v>734719.34</v>
      </c>
      <c r="F9" s="3">
        <v>3614882.44</v>
      </c>
      <c r="G9" s="3">
        <v>0</v>
      </c>
      <c r="H9" s="3">
        <v>0</v>
      </c>
      <c r="I9" s="3">
        <v>0</v>
      </c>
      <c r="J9" s="3">
        <v>0</v>
      </c>
      <c r="K9" s="5">
        <v>0</v>
      </c>
      <c r="L9" s="3">
        <v>0</v>
      </c>
      <c r="M9" s="5">
        <v>0</v>
      </c>
      <c r="N9" s="3">
        <v>0</v>
      </c>
      <c r="O9" s="5">
        <v>596.20000000000005</v>
      </c>
      <c r="P9" s="3">
        <v>1964457.4543999999</v>
      </c>
      <c r="Q9" s="5">
        <v>0</v>
      </c>
      <c r="R9" s="3">
        <v>0</v>
      </c>
      <c r="S9" s="5">
        <v>0</v>
      </c>
      <c r="T9" s="3">
        <v>0</v>
      </c>
      <c r="U9" s="6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</row>
  </sheetData>
  <customSheetViews>
    <customSheetView guid="{7BF6008B-383B-435B-BE8C-2825EEDF705A}" scale="70" fitToPage="1" state="hidden">
      <selection activeCell="B12" sqref="B12"/>
      <pageMargins left="0.25" right="0.25" top="0.75" bottom="0.75" header="0.3" footer="0.3"/>
      <pageSetup paperSize="9" scale="47" fitToHeight="0" orientation="landscape" r:id="rId1"/>
    </customSheetView>
    <customSheetView guid="{00C16BAB-4957-4DF9-9DC7-3CAE6A68F511}" scale="70" fitToPage="1" state="hidden">
      <selection activeCell="B12" sqref="B12"/>
      <pageMargins left="0.25" right="0.25" top="0.75" bottom="0.75" header="0.3" footer="0.3"/>
      <pageSetup paperSize="9" scale="47" fitToHeight="0" orientation="landscape" r:id="rId2"/>
    </customSheetView>
    <customSheetView guid="{73AC6607-C547-4A4B-BA0B-AF8EACF73AE5}" scale="70" fitToPage="1" state="hidden">
      <selection activeCell="B12" sqref="B12"/>
      <pageMargins left="0.25" right="0.25" top="0.75" bottom="0.75" header="0.3" footer="0.3"/>
      <pageSetup paperSize="9" scale="47" fitToHeight="0" orientation="landscape" r:id="rId3"/>
    </customSheetView>
    <customSheetView guid="{46D8FF42-D929-4BAC-A622-4ECCD53C6971}" scale="70" fitToPage="1" state="hidden">
      <selection activeCell="B12" sqref="B12"/>
      <pageMargins left="0.25" right="0.25" top="0.75" bottom="0.75" header="0.3" footer="0.3"/>
      <pageSetup paperSize="9" scale="47" fitToHeight="0" orientation="landscape" r:id="rId4"/>
    </customSheetView>
  </customSheetViews>
  <mergeCells count="12">
    <mergeCell ref="Q5:R6"/>
    <mergeCell ref="S5:T6"/>
    <mergeCell ref="A3:T3"/>
    <mergeCell ref="A4:A7"/>
    <mergeCell ref="B4:B7"/>
    <mergeCell ref="C4:C6"/>
    <mergeCell ref="D4:D6"/>
    <mergeCell ref="E4:T4"/>
    <mergeCell ref="E5:I5"/>
    <mergeCell ref="K5:L6"/>
    <mergeCell ref="M5:N6"/>
    <mergeCell ref="O5:P6"/>
  </mergeCells>
  <pageMargins left="0.25" right="0.25" top="0.75" bottom="0.75" header="0.3" footer="0.3"/>
  <pageSetup paperSize="9" scale="47" fitToHeight="0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2017 -2019 с учетом изменений</vt:lpstr>
      <vt:lpstr>Примечания</vt:lpstr>
      <vt:lpstr>Лист1</vt:lpstr>
      <vt:lpstr>'2017 -2019 с учетом изменений'!Заголовки_для_печати</vt:lpstr>
      <vt:lpstr>Примечания!Область_печати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Красикова, Анастасия Александровна</cp:lastModifiedBy>
  <cp:lastPrinted>2019-12-09T07:45:30Z</cp:lastPrinted>
  <dcterms:created xsi:type="dcterms:W3CDTF">2006-09-16T00:00:00Z</dcterms:created>
  <dcterms:modified xsi:type="dcterms:W3CDTF">2020-09-22T12:26:16Z</dcterms:modified>
</cp:coreProperties>
</file>