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3"/>
  </bookViews>
  <sheets>
    <sheet name="Приложение 2" sheetId="1" r:id="rId1"/>
    <sheet name="Приложение 4" sheetId="2" r:id="rId2"/>
    <sheet name="Приложение 3" sheetId="3" r:id="rId3"/>
    <sheet name="Приложение 5" sheetId="4" r:id="rId4"/>
  </sheets>
  <definedNames>
    <definedName name="_xlnm.Print_Area" localSheetId="1">'Приложение 4'!$A$5:$D$72</definedName>
    <definedName name="_xlnm.Print_Area" localSheetId="3">'Приложение 5'!$A$5:$J$267</definedName>
  </definedNames>
  <calcPr fullCalcOnLoad="1"/>
</workbook>
</file>

<file path=xl/comments1.xml><?xml version="1.0" encoding="utf-8"?>
<comments xmlns="http://schemas.openxmlformats.org/spreadsheetml/2006/main">
  <authors>
    <author>Дмитриева, Любовь Карбаевна</author>
  </authors>
  <commentList>
    <comment ref="A90" authorId="0">
      <text>
        <r>
          <rPr>
            <b/>
            <sz val="9"/>
            <rFont val="Tahoma"/>
            <family val="0"/>
          </rPr>
          <t>Дмитриева, Любовь Карбаевна: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Дмитриева, Любовь Карбаевна</author>
  </authors>
  <commentList>
    <comment ref="A102" authorId="0">
      <text>
        <r>
          <rPr>
            <b/>
            <sz val="9"/>
            <rFont val="Tahoma"/>
            <family val="0"/>
          </rPr>
          <t>Дмитриева, Любовь Карбаевна: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<sst xmlns="http://schemas.openxmlformats.org/spreadsheetml/2006/main" count="1061" uniqueCount="254">
  <si>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</si>
  <si>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</si>
  <si>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</si>
  <si>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</si>
  <si>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</si>
  <si>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</si>
  <si>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</si>
  <si>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</si>
  <si>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</si>
  <si>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</si>
  <si>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</si>
  <si>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</si>
  <si>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</si>
  <si>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</si>
  <si>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</si>
  <si>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</si>
  <si>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</si>
  <si>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</si>
  <si>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</si>
  <si>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</si>
  <si>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</si>
  <si>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</si>
  <si>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</si>
  <si>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</si>
  <si>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</si>
  <si>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</si>
  <si>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</si>
  <si>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</si>
  <si>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</si>
  <si>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</si>
  <si>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</si>
  <si>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</si>
  <si>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</si>
  <si>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</si>
  <si>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</si>
  <si>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</si>
  <si>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</si>
  <si>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</si>
  <si>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</si>
  <si>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</si>
  <si>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</si>
  <si>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</si>
  <si>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</si>
  <si>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</si>
  <si>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</si>
  <si>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</si>
  <si>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</si>
  <si>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</si>
  <si>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</si>
  <si>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</si>
  <si>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</si>
  <si>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</si>
  <si>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</si>
  <si>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</si>
  <si>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</si>
  <si>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</si>
  <si>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</si>
  <si>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</si>
  <si>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</si>
  <si>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</si>
  <si>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</si>
  <si>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</si>
  <si>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</si>
  <si>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</si>
  <si>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</si>
  <si>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</si>
  <si>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</si>
  <si>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</si>
  <si>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</si>
  <si>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</si>
  <si>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</si>
  <si>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</si>
  <si>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</si>
  <si>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</si>
  <si>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</si>
  <si>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</si>
  <si>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</si>
  <si>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</si>
  <si>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</si>
  <si>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</si>
  <si>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</si>
  <si>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</si>
  <si>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</si>
  <si>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</si>
  <si>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</si>
  <si>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</si>
  <si>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</si>
  <si>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</si>
  <si>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</si>
  <si>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</si>
  <si>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</si>
  <si>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</si>
  <si>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>Резервные фонды в рамках непрограммного направления деятельности</t>
  </si>
  <si>
    <t>0300000000</t>
  </si>
  <si>
    <t xml:space="preserve">Расходы   на строительство (реконструкцию), капитальный ремонт и ремонт автомобильных дорог общего пользования местного значения </t>
  </si>
  <si>
    <t>Основное мероприятие "Реализация мероприятий в рамках дорожной деятельности"</t>
  </si>
  <si>
    <t xml:space="preserve">Подпрограмма "Дорожное хозяйство" </t>
  </si>
  <si>
    <t>Основное мероприятие "Организация землеустроительных работ"</t>
  </si>
  <si>
    <t>Реализация мероприятий</t>
  </si>
  <si>
    <t>0310000000</t>
  </si>
  <si>
    <t>0310100000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</si>
  <si>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</si>
  <si>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</si>
  <si>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</si>
  <si>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>Расходы за счет средств федерального бюджета, не отнесенные к государственным программам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</si>
  <si>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</si>
  <si>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</si>
  <si>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</si>
  <si>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</si>
  <si>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</si>
  <si>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 xml:space="preserve">Реализация мероприятий </t>
  </si>
  <si>
    <t>Расходы на обеспечение функций органов местного самоуправления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</si>
  <si>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 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</si>
  <si>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</si>
  <si>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</si>
  <si>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>Другие вопросы в области национальной безопасности и правоохранительной деятельности</t>
  </si>
  <si>
    <t>Расходы для создания условий для деятельности  народных дружин</t>
  </si>
  <si>
    <t>Иные закупки товаров, работ и услуг для обеспечения государственных (муниципальных) нужд</t>
  </si>
  <si>
    <t>Основное  мероприятие" Мероприятия направленные на профилактику правонарушений в сфере общественного  порядка и безопасности  дорожного  движения"</t>
  </si>
  <si>
    <t xml:space="preserve">Резервные фонды администрации поселения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</si>
  <si>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</si>
  <si>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Приложение № 5</t>
  </si>
  <si>
    <t>Приложение № 7</t>
  </si>
  <si>
    <t xml:space="preserve">                                                                                                                                          Приложение  № 9</t>
  </si>
  <si>
    <t xml:space="preserve">                             Приложение № 11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</si>
  <si>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</si>
  <si>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</si>
  <si>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Основное  мероприятие " Развитие  библиотечного  дела"</t>
  </si>
  <si>
    <t>Расходы на развитие сферы  культуры в муниципальных образованиях автономного  округа</t>
  </si>
  <si>
    <t>0310182520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</si>
  <si>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</si>
  <si>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</si>
  <si>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</si>
  <si>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</si>
  <si>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</si>
  <si>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2560000000</t>
  </si>
  <si>
    <t>Основное мероприятие "Мероприятия по развитию сети дорог городского поселения Приобье"</t>
  </si>
  <si>
    <t>2560100000</t>
  </si>
  <si>
    <t>Расходы на реализацию мероприятий</t>
  </si>
  <si>
    <t>2560199990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</si>
  <si>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</si>
  <si>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</si>
  <si>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</si>
  <si>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</si>
  <si>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</si>
  <si>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</si>
  <si>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</si>
  <si>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</si>
  <si>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</si>
  <si>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</si>
  <si>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</si>
  <si>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Доля софинасирования для создания условий для деятельности народных дружин</t>
  </si>
  <si>
    <t>12101S2300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</si>
  <si>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</si>
  <si>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</si>
  <si>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</si>
  <si>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>Муниципальная программа "Культура в муниципальном образовании Октябрьский район"</t>
  </si>
  <si>
    <t>Подпрограмма "Сохранение исторического и культурного наследия"</t>
  </si>
  <si>
    <t>Муниципальная  программа "Современная транспортная система в  муниципальном образовании Октябрьский район"</t>
  </si>
  <si>
    <t>Муниципальная программа "Развитие муниципальной службы в муниципальном образовании Октябрьский район"</t>
  </si>
  <si>
    <t>0700000000</t>
  </si>
  <si>
    <t>Основное мероприятие "Обеспечение условий для выполнения государственных полномочий, возложенных на администрацию Октябрьского района и администрации городских и сельских поселений Октябрьского района"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</si>
  <si>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</si>
  <si>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 программа "Управление муниципальной собственностью в муниципальном образовании Октябрьский район"</t>
  </si>
  <si>
    <t>Муниципальная  программа "Профилактика правонарушений и обеспечение отдельных прав граждан в муниципальном образовании Октябрьский район"</t>
  </si>
  <si>
    <t>Подпрограмма" Профилактика  правонарушений в сфере общественного  порядка "</t>
  </si>
  <si>
    <t>0700600000</t>
  </si>
  <si>
    <t>0700659300</t>
  </si>
  <si>
    <t>Муниципальная программа «Управление муниципальной собственностью в муниципальном образовании Октябрьский район»</t>
  </si>
  <si>
    <t>Основное  мероприятие "Управление и распоряжение  муниципальным  имуществом муниципального  образования Октябрьский  район"</t>
  </si>
  <si>
    <t>07006D9300</t>
  </si>
  <si>
    <t>Подпрограмма " Содействие трудоустройству граждан"</t>
  </si>
  <si>
    <t>Основное  мероприятие " Содействие улучшению положения на рынке труда не занятых трудовой деятельностью и безработных граждан"</t>
  </si>
  <si>
    <t>Реализация  мероприятий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</si>
  <si>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</si>
  <si>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</si>
  <si>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Муниципальная программа "Безопасность жизнедеятельности в муниципальном образовании Октябрьский район"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</si>
  <si>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Октябрьского района"</t>
  </si>
  <si>
    <t>Муниципальная  программа " Улучшение  условий  и охраны  труда, развитие  социального  партнерства и содействие занятости населения в муниципальном  образовании Октябрьский  район"</t>
  </si>
  <si>
    <t xml:space="preserve">                                      на 2020 год                                                      тыс. руб.</t>
  </si>
  <si>
    <t>на 2020 год</t>
  </si>
  <si>
    <t>тыс. руб.</t>
  </si>
  <si>
    <t>Общеэкономические вопросы</t>
  </si>
  <si>
    <t xml:space="preserve">  от " _12___" _декабря___ 2019 года №__62___ </t>
  </si>
  <si>
    <t xml:space="preserve">  от "_12___"_декабря__  2019 года №_62__ </t>
  </si>
  <si>
    <t xml:space="preserve">от " _12__  "_декабря_____2019  года № __62__ </t>
  </si>
  <si>
    <t>Муниципальная программа "Жилищно-коммунальный комплекс и городская среда в муниципальном образовании Октябрьский район"</t>
  </si>
  <si>
    <t>Подпрограмма "Создание условий для обеспечения качественными коммунальными услугами"</t>
  </si>
  <si>
    <t>Основное мероприятие "Реализация мероприятий обеспечения качественными коммунальными услугами"</t>
  </si>
  <si>
    <t xml:space="preserve">Расходы на реализацию полномочий в сфере жилищно-коммунального комплекса 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</si>
  <si>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</si>
  <si>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10101S2591</t>
  </si>
  <si>
    <t>Распределение бюджетных ассигнований по разделам, подразделам, целевым статьям(муниципальным программам Октябрьского района, городского поселения Приобье и непрограммным направлениям деятельности), группам и подгруппам видов расходов классификации бюджета городского поселения Приобье на 2020 год</t>
  </si>
  <si>
    <t xml:space="preserve">Распределение бюджетных ассигнований по разделам, подразделам, целевым статьям(муниципальным программам Октябрьского района, городского поселения Приобье и непрограммным направлениям деятельности), группам и подгруппам видов расходов классификации бюджета городского поселения Приобье </t>
  </si>
  <si>
    <t xml:space="preserve">           от " _12___"_декабря___  2019 года №_62_</t>
  </si>
  <si>
    <t>Закупка товаров, работ и услуг для государственных нужд</t>
  </si>
  <si>
    <t>Подпрограмма "Поддержка творческих инициатив, способствующих самореализации населения"</t>
  </si>
  <si>
    <t>0320000000</t>
  </si>
  <si>
    <t>0320120700</t>
  </si>
  <si>
    <t>Муниципальная  программа "Культура в муниципальном образовании Октябрьский  район"</t>
  </si>
  <si>
    <t>Основное мероприятие " Поддержка одаренных детей и молодежи, развитие художественного образования"</t>
  </si>
  <si>
    <t>0320100000</t>
  </si>
  <si>
    <t>Расходы на проведение мероприятий</t>
  </si>
  <si>
    <t>Охрана окружающей среды</t>
  </si>
  <si>
    <t>Другие вопросы в области охраны окружающей среды</t>
  </si>
  <si>
    <t>Муниципальная программа "Экологическая безопасность в муниципальном образовании Октябрьский район"</t>
  </si>
  <si>
    <t>Основное мероприятие "Улучшение экологической ситуации на территории Октябрьского района"</t>
  </si>
  <si>
    <t>0600000000</t>
  </si>
  <si>
    <t>0600200000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</si>
  <si>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</si>
  <si>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0600284290</t>
  </si>
  <si>
    <t>Муниципальная  программа" Развитие агропромышленного  комплекса в муниципальном  образовании  Октябрьский  район"</t>
  </si>
  <si>
    <t>0500000000</t>
  </si>
  <si>
    <t>Основное  мероприятие "Государственная поддержка агропромышленного  комплекса"</t>
  </si>
  <si>
    <t>0500200000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</si>
  <si>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</si>
  <si>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0500284200</t>
  </si>
  <si>
    <t>Другие вопросы в области культуры, кинематографии</t>
  </si>
  <si>
    <t>Расходы на капитальный ремонт муниципального жилищного фонда</t>
  </si>
  <si>
    <t>Муниципальная программа "Профилактика терроризма в муниципальном образовании Октябрьский район"</t>
  </si>
  <si>
    <t>2100000000</t>
  </si>
  <si>
    <t>Основное мероприятие "Мероприятия, направленные на создание условий для антитеррористической безопасности мест массового пребывания людей, а также совершенствование антитеррористической защищенности объектов, находящихся в ведении муниципального образования"</t>
  </si>
  <si>
    <t>2100200000</t>
  </si>
  <si>
    <t>2100220900</t>
  </si>
  <si>
    <t xml:space="preserve">Создание и содержание резервов материальных ресурсов (запасов) для предупреждения, ликвидации чрезвычайных ситуаций 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</si>
  <si>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</si>
  <si>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</si>
  <si>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Субсидии бюджетным учреждениям на иные цели</t>
  </si>
  <si>
    <t>Расходы на финансирование наказов избирателей депутатам Думы Ханты-Мансийского автономного округа - Югры</t>
  </si>
  <si>
    <t>Социальное обеспечение и иные выплаты населению</t>
  </si>
  <si>
    <t>Иные выплаты населению</t>
  </si>
  <si>
    <t>Санитарно-эпидемиологическое благополучие</t>
  </si>
  <si>
    <t>1400000000</t>
  </si>
  <si>
    <t>Основное мероприятие "Обеспечение санитарно-эпидемиологической безопасности"</t>
  </si>
  <si>
    <t>140W000000</t>
  </si>
  <si>
    <t>Расходы на мероприятия, связанные с обеспечением санитарно-эпидемиологической безопасности при подготовке к прведению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</si>
  <si>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140W058530</t>
  </si>
  <si>
    <t>Здравоохранение</t>
  </si>
  <si>
    <t>Подпрограмма "Содействие проведению капитального ремонта муниципального жилищного фонда"</t>
  </si>
  <si>
    <t>Основное мероприятие "Повышение эффективности управления и содержания  муниципального жилищного фонда "</t>
  </si>
  <si>
    <t>Предоставление субсидий  организациям</t>
  </si>
  <si>
    <t>Расходы  за счет резервного фонда администрации Октябрьского района</t>
  </si>
  <si>
    <t>Подпрограмма " Обеспечение равных  прав потребителей на получение  энергетических  ресурсов"</t>
  </si>
  <si>
    <t>Основное мероприятие " Реализация мероприятий обеспечения равных прав потребителей на получение энергетических  ресурсов"</t>
  </si>
  <si>
    <t xml:space="preserve">Предоставление субсидий организациям </t>
  </si>
  <si>
    <t>Приложение № 2</t>
  </si>
  <si>
    <t>Приложение № 3</t>
  </si>
  <si>
    <t xml:space="preserve">                                                                                                                                          Приложение  № 4</t>
  </si>
  <si>
    <t xml:space="preserve">                             Приложение № 5</t>
  </si>
  <si>
    <t>Подпрограмма "Модернизация и развитие учреждений и организаций культуры"</t>
  </si>
  <si>
    <t xml:space="preserve">                                 от 24 сентября 2020 года № 27 </t>
  </si>
  <si>
    <t xml:space="preserve">  от 24 сентября  2020 года №27 </t>
  </si>
  <si>
    <t xml:space="preserve">от 24 сентября 2020  года № 24 </t>
  </si>
  <si>
    <t xml:space="preserve">                         от 24 сентября  2020 года №27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</si>
</sst>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</numFmts>
  <fonts count="60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177" fontId="1" fillId="0" borderId="10" xfId="56" applyNumberFormat="1" applyFont="1" applyFill="1" applyBorder="1" applyAlignment="1" applyProtection="1">
      <alignment/>
      <protection hidden="1"/>
    </xf>
    <xf numFmtId="176" fontId="1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Font="1" applyFill="1">
      <alignment/>
      <protection/>
    </xf>
    <xf numFmtId="176" fontId="4" fillId="34" borderId="10" xfId="56" applyNumberFormat="1" applyFont="1" applyFill="1" applyBorder="1" applyAlignment="1" applyProtection="1">
      <alignment wrapText="1"/>
      <protection hidden="1"/>
    </xf>
    <xf numFmtId="0" fontId="4" fillId="34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4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4" fontId="4" fillId="0" borderId="10" xfId="56" applyNumberFormat="1" applyFont="1" applyFill="1" applyBorder="1" applyAlignment="1" applyProtection="1">
      <alignment wrapText="1"/>
      <protection hidden="1"/>
    </xf>
    <xf numFmtId="174" fontId="4" fillId="0" borderId="10" xfId="56" applyNumberFormat="1" applyFont="1" applyFill="1" applyBorder="1" applyAlignment="1" applyProtection="1">
      <alignment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177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6" applyNumberFormat="1" applyFont="1" applyFill="1" applyBorder="1" applyAlignment="1" applyProtection="1">
      <alignment horizontal="right"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5" fontId="1" fillId="0" borderId="15" xfId="56" applyNumberFormat="1" applyFont="1" applyFill="1" applyBorder="1" applyAlignment="1" applyProtection="1">
      <alignment/>
      <protection hidden="1"/>
    </xf>
    <xf numFmtId="175" fontId="1" fillId="0" borderId="15" xfId="56" applyNumberFormat="1" applyFont="1" applyFill="1" applyBorder="1" applyAlignment="1" applyProtection="1">
      <alignment/>
      <protection hidden="1"/>
    </xf>
    <xf numFmtId="0" fontId="1" fillId="0" borderId="10" xfId="56" applyNumberFormat="1" applyFont="1" applyFill="1" applyBorder="1" applyAlignment="1" applyProtection="1">
      <alignment wrapText="1"/>
      <protection hidden="1"/>
    </xf>
    <xf numFmtId="0" fontId="4" fillId="0" borderId="10" xfId="56" applyNumberFormat="1" applyFont="1" applyFill="1" applyBorder="1" applyAlignment="1" applyProtection="1">
      <alignment wrapText="1"/>
      <protection hidden="1"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76" fontId="1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4" borderId="10" xfId="56" applyNumberFormat="1" applyFont="1" applyFill="1" applyBorder="1" applyAlignment="1" applyProtection="1">
      <alignment wrapText="1"/>
      <protection hidden="1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4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81" fontId="12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0" fontId="19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6" applyNumberFormat="1" applyFont="1" applyFill="1" applyBorder="1" applyAlignment="1" applyProtection="1">
      <alignment horizontal="right"/>
      <protection hidden="1"/>
    </xf>
    <xf numFmtId="175" fontId="5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0" fillId="0" borderId="10" xfId="0" applyBorder="1" applyAlignment="1">
      <alignment wrapText="1"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175" fontId="18" fillId="0" borderId="10" xfId="56" applyNumberFormat="1" applyFont="1" applyBorder="1">
      <alignment/>
      <protection/>
    </xf>
    <xf numFmtId="175" fontId="18" fillId="0" borderId="10" xfId="0" applyNumberFormat="1" applyFont="1" applyBorder="1" applyAlignment="1">
      <alignment/>
    </xf>
    <xf numFmtId="0" fontId="20" fillId="0" borderId="0" xfId="56" applyNumberFormat="1" applyFont="1" applyFill="1" applyAlignment="1" applyProtection="1">
      <alignment horizontal="center" wrapText="1"/>
      <protection hidden="1"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2" fillId="0" borderId="10" xfId="56" applyNumberFormat="1" applyFont="1" applyFill="1" applyBorder="1" applyAlignment="1" applyProtection="1">
      <alignment horizontal="right" wrapText="1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0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8" fillId="0" borderId="11" xfId="56" applyNumberFormat="1" applyFont="1" applyFill="1" applyBorder="1" applyAlignment="1" applyProtection="1">
      <alignment wrapText="1"/>
      <protection hidden="1"/>
    </xf>
    <xf numFmtId="176" fontId="1" fillId="33" borderId="10" xfId="56" applyNumberFormat="1" applyFont="1" applyFill="1" applyBorder="1" applyAlignment="1" applyProtection="1">
      <alignment horizontal="right" wrapText="1"/>
      <protection hidden="1"/>
    </xf>
    <xf numFmtId="176" fontId="1" fillId="0" borderId="0" xfId="56" applyNumberFormat="1" applyFont="1" applyFill="1" applyBorder="1" applyAlignment="1" applyProtection="1">
      <alignment wrapText="1"/>
      <protection hidden="1"/>
    </xf>
    <xf numFmtId="175" fontId="1" fillId="0" borderId="0" xfId="56" applyNumberFormat="1" applyFont="1" applyFill="1" applyBorder="1" applyAlignment="1" applyProtection="1">
      <alignment/>
      <protection hidden="1"/>
    </xf>
    <xf numFmtId="0" fontId="1" fillId="0" borderId="19" xfId="56" applyNumberFormat="1" applyFont="1" applyFill="1" applyBorder="1" applyAlignment="1" applyProtection="1">
      <alignment wrapText="1"/>
      <protection hidden="1"/>
    </xf>
    <xf numFmtId="0" fontId="5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6" fillId="0" borderId="10" xfId="56" applyNumberFormat="1" applyFont="1" applyFill="1" applyBorder="1" applyAlignment="1" applyProtection="1">
      <alignment wrapText="1"/>
      <protection hidden="1"/>
    </xf>
    <xf numFmtId="0" fontId="19" fillId="0" borderId="10" xfId="56" applyNumberFormat="1" applyFont="1" applyFill="1" applyBorder="1" applyAlignment="1" applyProtection="1">
      <alignment wrapText="1"/>
      <protection hidden="1"/>
    </xf>
    <xf numFmtId="0" fontId="3" fillId="0" borderId="0" xfId="56" applyNumberFormat="1" applyFont="1" applyFill="1" applyBorder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13" fillId="0" borderId="0" xfId="0" applyFont="1" applyBorder="1" applyAlignment="1">
      <alignment horizontal="right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left" wrapText="1"/>
      <protection hidden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3" fillId="0" borderId="0" xfId="56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9.00390625" style="0" customWidth="1"/>
    <col min="6" max="6" width="12.875" style="0" customWidth="1"/>
  </cols>
  <sheetData>
    <row r="1" spans="2:6" ht="12.75">
      <c r="B1" s="21"/>
      <c r="C1" s="21"/>
      <c r="D1" s="21"/>
      <c r="E1" s="177" t="s">
        <v>245</v>
      </c>
      <c r="F1" s="177"/>
    </row>
    <row r="2" spans="2:6" ht="12.75">
      <c r="B2" s="178" t="s">
        <v>56</v>
      </c>
      <c r="C2" s="178"/>
      <c r="D2" s="178"/>
      <c r="E2" s="178"/>
      <c r="F2" s="178"/>
    </row>
    <row r="3" spans="2:6" ht="12.75">
      <c r="B3" s="20"/>
      <c r="C3" s="21"/>
      <c r="D3" s="178" t="s">
        <v>71</v>
      </c>
      <c r="E3" s="178"/>
      <c r="F3" s="178"/>
    </row>
    <row r="4" spans="2:6" ht="12.75">
      <c r="B4" s="62"/>
      <c r="C4" s="179" t="s">
        <v>250</v>
      </c>
      <c r="D4" s="179"/>
      <c r="E4" s="179"/>
      <c r="F4" s="179"/>
    </row>
    <row r="5" spans="1:6" ht="12.75">
      <c r="A5" s="21"/>
      <c r="B5" s="21"/>
      <c r="C5" s="21"/>
      <c r="D5" s="21"/>
      <c r="E5" s="177" t="s">
        <v>121</v>
      </c>
      <c r="F5" s="177"/>
    </row>
    <row r="6" spans="1:6" ht="12.75">
      <c r="A6" s="20"/>
      <c r="B6" s="178" t="s">
        <v>56</v>
      </c>
      <c r="C6" s="178"/>
      <c r="D6" s="178"/>
      <c r="E6" s="178"/>
      <c r="F6" s="178"/>
    </row>
    <row r="7" spans="1:6" ht="12.75">
      <c r="A7" s="20"/>
      <c r="B7" s="20"/>
      <c r="C7" s="21"/>
      <c r="D7" s="178" t="s">
        <v>71</v>
      </c>
      <c r="E7" s="178"/>
      <c r="F7" s="178"/>
    </row>
    <row r="8" spans="1:6" ht="12.75">
      <c r="A8" s="58"/>
      <c r="B8" s="62"/>
      <c r="C8" s="179" t="s">
        <v>183</v>
      </c>
      <c r="D8" s="179"/>
      <c r="E8" s="179"/>
      <c r="F8" s="179"/>
    </row>
    <row r="9" spans="1:7" ht="80.25" customHeight="1">
      <c r="A9" s="176" t="s">
        <v>192</v>
      </c>
      <c r="B9" s="176"/>
      <c r="C9" s="176"/>
      <c r="D9" s="176"/>
      <c r="E9" s="176"/>
      <c r="F9" s="176"/>
      <c r="G9" s="62"/>
    </row>
    <row r="10" spans="1:6" ht="15.75" customHeight="1" thickBot="1">
      <c r="A10" s="77"/>
      <c r="B10" s="77"/>
      <c r="C10" s="77"/>
      <c r="D10" s="77"/>
      <c r="E10" s="77"/>
      <c r="F10" s="139" t="s">
        <v>80</v>
      </c>
    </row>
    <row r="11" spans="1:6" ht="25.5">
      <c r="A11" s="78" t="s">
        <v>0</v>
      </c>
      <c r="B11" s="79" t="s">
        <v>1</v>
      </c>
      <c r="C11" s="79" t="s">
        <v>2</v>
      </c>
      <c r="D11" s="79" t="s">
        <v>39</v>
      </c>
      <c r="E11" s="79" t="s">
        <v>63</v>
      </c>
      <c r="F11" s="80" t="s">
        <v>79</v>
      </c>
    </row>
    <row r="12" spans="1:6" ht="12.75">
      <c r="A12" s="98">
        <v>1</v>
      </c>
      <c r="B12" s="99">
        <v>2</v>
      </c>
      <c r="C12" s="99">
        <v>3</v>
      </c>
      <c r="D12" s="99">
        <v>4</v>
      </c>
      <c r="E12" s="99">
        <v>5</v>
      </c>
      <c r="F12" s="99">
        <v>6</v>
      </c>
    </row>
    <row r="13" spans="1:6" ht="12.75">
      <c r="A13" s="140" t="s">
        <v>5</v>
      </c>
      <c r="B13" s="141">
        <v>1</v>
      </c>
      <c r="C13" s="142"/>
      <c r="D13" s="143"/>
      <c r="E13" s="144"/>
      <c r="F13" s="136">
        <f>F14+F23+F33+F39</f>
        <v>35590</v>
      </c>
    </row>
    <row r="14" spans="1:6" ht="39.75" customHeight="1">
      <c r="A14" s="100" t="s">
        <v>6</v>
      </c>
      <c r="B14" s="132">
        <v>1</v>
      </c>
      <c r="C14" s="145">
        <v>2</v>
      </c>
      <c r="D14" s="146"/>
      <c r="E14" s="147"/>
      <c r="F14" s="134">
        <f>F15</f>
        <v>7623.1</v>
      </c>
    </row>
    <row r="15" spans="1:6" ht="15" customHeight="1">
      <c r="A15" s="93" t="s">
        <v>85</v>
      </c>
      <c r="B15" s="132">
        <v>1</v>
      </c>
      <c r="C15" s="145">
        <v>2</v>
      </c>
      <c r="D15" s="146">
        <v>4000000000</v>
      </c>
      <c r="E15" s="147"/>
      <c r="F15" s="134">
        <f>F16</f>
        <v>7623.1</v>
      </c>
    </row>
    <row r="16" spans="1:6" ht="42.75" customHeight="1">
      <c r="A16" s="108" t="s">
        <v>84</v>
      </c>
      <c r="B16" s="132">
        <v>1</v>
      </c>
      <c r="C16" s="145">
        <v>2</v>
      </c>
      <c r="D16" s="146">
        <v>4010000000</v>
      </c>
      <c r="E16" s="147"/>
      <c r="F16" s="134">
        <f>F17+F20</f>
        <v>7623.1</v>
      </c>
    </row>
    <row r="17" spans="1:6" ht="20.25" customHeight="1">
      <c r="A17" s="100" t="s">
        <v>101</v>
      </c>
      <c r="B17" s="132">
        <v>1</v>
      </c>
      <c r="C17" s="145">
        <v>2</v>
      </c>
      <c r="D17" s="146">
        <v>4010002030</v>
      </c>
      <c r="E17" s="147"/>
      <c r="F17" s="134">
        <f>F18</f>
        <v>2443.1</v>
      </c>
    </row>
    <row r="18" spans="1:6" ht="79.5" customHeight="1">
      <c r="A18" s="100" t="s">
        <v>64</v>
      </c>
      <c r="B18" s="132">
        <v>1</v>
      </c>
      <c r="C18" s="145">
        <v>2</v>
      </c>
      <c r="D18" s="146">
        <v>4010002030</v>
      </c>
      <c r="E18" s="147">
        <v>100</v>
      </c>
      <c r="F18" s="134">
        <f>F19</f>
        <v>2443.1</v>
      </c>
    </row>
    <row r="19" spans="1:6" ht="28.5" customHeight="1">
      <c r="A19" s="100" t="s">
        <v>65</v>
      </c>
      <c r="B19" s="132">
        <v>1</v>
      </c>
      <c r="C19" s="145">
        <v>2</v>
      </c>
      <c r="D19" s="146">
        <v>4010002030</v>
      </c>
      <c r="E19" s="147">
        <v>120</v>
      </c>
      <c r="F19" s="134">
        <v>2443.1</v>
      </c>
    </row>
    <row r="20" spans="1:6" ht="28.5" customHeight="1">
      <c r="A20" s="108" t="s">
        <v>102</v>
      </c>
      <c r="B20" s="132">
        <v>1</v>
      </c>
      <c r="C20" s="145">
        <v>2</v>
      </c>
      <c r="D20" s="146">
        <v>4010002060</v>
      </c>
      <c r="E20" s="147"/>
      <c r="F20" s="134">
        <f>F21</f>
        <v>5180</v>
      </c>
    </row>
    <row r="21" spans="1:6" ht="75.75" customHeight="1">
      <c r="A21" s="100" t="s">
        <v>64</v>
      </c>
      <c r="B21" s="132">
        <v>1</v>
      </c>
      <c r="C21" s="145">
        <v>2</v>
      </c>
      <c r="D21" s="146">
        <v>4010002060</v>
      </c>
      <c r="E21" s="147">
        <v>100</v>
      </c>
      <c r="F21" s="134">
        <f>F22</f>
        <v>5180</v>
      </c>
    </row>
    <row r="22" spans="1:6" ht="27" customHeight="1">
      <c r="A22" s="100" t="s">
        <v>65</v>
      </c>
      <c r="B22" s="132">
        <v>1</v>
      </c>
      <c r="C22" s="145">
        <v>2</v>
      </c>
      <c r="D22" s="146">
        <v>4010002060</v>
      </c>
      <c r="E22" s="147">
        <v>120</v>
      </c>
      <c r="F22" s="134">
        <v>5180</v>
      </c>
    </row>
    <row r="23" spans="1:6" ht="66" customHeight="1">
      <c r="A23" s="100" t="s">
        <v>8</v>
      </c>
      <c r="B23" s="132">
        <v>1</v>
      </c>
      <c r="C23" s="145">
        <v>4</v>
      </c>
      <c r="D23" s="147"/>
      <c r="E23" s="147"/>
      <c r="F23" s="134">
        <f>F24</f>
        <v>24150.7</v>
      </c>
    </row>
    <row r="24" spans="1:6" ht="18.75" customHeight="1">
      <c r="A24" s="93" t="s">
        <v>85</v>
      </c>
      <c r="B24" s="132">
        <v>1</v>
      </c>
      <c r="C24" s="145">
        <v>4</v>
      </c>
      <c r="D24" s="147">
        <v>4000000000</v>
      </c>
      <c r="E24" s="147"/>
      <c r="F24" s="134">
        <f>F25</f>
        <v>24150.7</v>
      </c>
    </row>
    <row r="25" spans="1:6" ht="40.5" customHeight="1">
      <c r="A25" s="108" t="s">
        <v>84</v>
      </c>
      <c r="B25" s="132">
        <v>1</v>
      </c>
      <c r="C25" s="145">
        <v>4</v>
      </c>
      <c r="D25" s="146">
        <v>4010000000</v>
      </c>
      <c r="E25" s="147"/>
      <c r="F25" s="134">
        <f>F26</f>
        <v>24150.7</v>
      </c>
    </row>
    <row r="26" spans="1:6" ht="33" customHeight="1">
      <c r="A26" s="100" t="s">
        <v>111</v>
      </c>
      <c r="B26" s="132">
        <v>1</v>
      </c>
      <c r="C26" s="145">
        <v>4</v>
      </c>
      <c r="D26" s="146">
        <v>4010002040</v>
      </c>
      <c r="E26" s="147"/>
      <c r="F26" s="134">
        <f>F27+F29+F31</f>
        <v>24150.7</v>
      </c>
    </row>
    <row r="27" spans="1:6" ht="81.75" customHeight="1">
      <c r="A27" s="100" t="s">
        <v>64</v>
      </c>
      <c r="B27" s="132">
        <v>1</v>
      </c>
      <c r="C27" s="145">
        <v>4</v>
      </c>
      <c r="D27" s="146">
        <v>4010002040</v>
      </c>
      <c r="E27" s="147">
        <v>100</v>
      </c>
      <c r="F27" s="134">
        <f>F28</f>
        <v>23900.7</v>
      </c>
    </row>
    <row r="28" spans="1:6" ht="30" customHeight="1">
      <c r="A28" s="100" t="s">
        <v>65</v>
      </c>
      <c r="B28" s="132">
        <v>1</v>
      </c>
      <c r="C28" s="145">
        <v>4</v>
      </c>
      <c r="D28" s="146">
        <v>4010002040</v>
      </c>
      <c r="E28" s="147">
        <v>120</v>
      </c>
      <c r="F28" s="134">
        <v>23900.7</v>
      </c>
    </row>
    <row r="29" spans="1:6" ht="36.75" customHeight="1">
      <c r="A29" s="100" t="s">
        <v>147</v>
      </c>
      <c r="B29" s="132">
        <v>1</v>
      </c>
      <c r="C29" s="145">
        <v>4</v>
      </c>
      <c r="D29" s="146">
        <v>4010002040</v>
      </c>
      <c r="E29" s="147">
        <v>200</v>
      </c>
      <c r="F29" s="134">
        <f>F30</f>
        <v>250</v>
      </c>
    </row>
    <row r="30" spans="1:6" ht="38.25" customHeight="1">
      <c r="A30" s="100" t="s">
        <v>117</v>
      </c>
      <c r="B30" s="132">
        <v>1</v>
      </c>
      <c r="C30" s="145">
        <v>4</v>
      </c>
      <c r="D30" s="146">
        <v>4010002040</v>
      </c>
      <c r="E30" s="147">
        <v>240</v>
      </c>
      <c r="F30" s="134">
        <v>250</v>
      </c>
    </row>
    <row r="31" spans="1:6" ht="18.75" customHeight="1">
      <c r="A31" s="100" t="s">
        <v>67</v>
      </c>
      <c r="B31" s="132">
        <v>1</v>
      </c>
      <c r="C31" s="145">
        <v>4</v>
      </c>
      <c r="D31" s="146">
        <v>4010002040</v>
      </c>
      <c r="E31" s="147">
        <v>800</v>
      </c>
      <c r="F31" s="134">
        <f>F32</f>
        <v>0</v>
      </c>
    </row>
    <row r="32" spans="1:6" ht="14.25" customHeight="1">
      <c r="A32" s="100" t="s">
        <v>68</v>
      </c>
      <c r="B32" s="132">
        <v>1</v>
      </c>
      <c r="C32" s="145">
        <v>4</v>
      </c>
      <c r="D32" s="146">
        <v>4010002040</v>
      </c>
      <c r="E32" s="147">
        <v>850</v>
      </c>
      <c r="F32" s="134">
        <v>0</v>
      </c>
    </row>
    <row r="33" spans="1:6" ht="12.75">
      <c r="A33" s="100" t="s">
        <v>13</v>
      </c>
      <c r="B33" s="132">
        <v>1</v>
      </c>
      <c r="C33" s="145">
        <v>11</v>
      </c>
      <c r="D33" s="146"/>
      <c r="E33" s="147"/>
      <c r="F33" s="134">
        <f>F34</f>
        <v>4.1</v>
      </c>
    </row>
    <row r="34" spans="1:6" ht="12.75">
      <c r="A34" s="109" t="s">
        <v>85</v>
      </c>
      <c r="B34" s="132">
        <v>1</v>
      </c>
      <c r="C34" s="145">
        <v>11</v>
      </c>
      <c r="D34" s="146">
        <v>4000000000</v>
      </c>
      <c r="E34" s="144"/>
      <c r="F34" s="134">
        <f>F35</f>
        <v>4.1</v>
      </c>
    </row>
    <row r="35" spans="1:6" ht="30" customHeight="1">
      <c r="A35" s="93" t="s">
        <v>92</v>
      </c>
      <c r="B35" s="132">
        <v>1</v>
      </c>
      <c r="C35" s="145">
        <v>11</v>
      </c>
      <c r="D35" s="146">
        <v>4080000000</v>
      </c>
      <c r="E35" s="147"/>
      <c r="F35" s="134">
        <f>F36</f>
        <v>4.1</v>
      </c>
    </row>
    <row r="36" spans="1:6" ht="24.75" customHeight="1">
      <c r="A36" s="93" t="s">
        <v>119</v>
      </c>
      <c r="B36" s="132">
        <v>1</v>
      </c>
      <c r="C36" s="145">
        <v>11</v>
      </c>
      <c r="D36" s="146">
        <v>4080020210</v>
      </c>
      <c r="E36" s="147"/>
      <c r="F36" s="134">
        <f>F37</f>
        <v>4.1</v>
      </c>
    </row>
    <row r="37" spans="1:6" ht="13.5" customHeight="1">
      <c r="A37" s="100" t="s">
        <v>67</v>
      </c>
      <c r="B37" s="132">
        <v>1</v>
      </c>
      <c r="C37" s="145">
        <v>11</v>
      </c>
      <c r="D37" s="146">
        <v>4080020210</v>
      </c>
      <c r="E37" s="147">
        <v>800</v>
      </c>
      <c r="F37" s="134">
        <f>F38</f>
        <v>4.1</v>
      </c>
    </row>
    <row r="38" spans="1:6" ht="12.75">
      <c r="A38" s="100" t="s">
        <v>69</v>
      </c>
      <c r="B38" s="132">
        <v>1</v>
      </c>
      <c r="C38" s="145">
        <v>11</v>
      </c>
      <c r="D38" s="146">
        <v>4080020210</v>
      </c>
      <c r="E38" s="147">
        <v>870</v>
      </c>
      <c r="F38" s="134">
        <v>4.1</v>
      </c>
    </row>
    <row r="39" spans="1:6" ht="12.75" customHeight="1">
      <c r="A39" s="100" t="s">
        <v>14</v>
      </c>
      <c r="B39" s="132">
        <v>1</v>
      </c>
      <c r="C39" s="145">
        <v>13</v>
      </c>
      <c r="D39" s="147"/>
      <c r="E39" s="147"/>
      <c r="F39" s="134">
        <f>F45+F40</f>
        <v>3812.1000000000004</v>
      </c>
    </row>
    <row r="40" spans="1:6" ht="54" customHeight="1">
      <c r="A40" s="115" t="s">
        <v>168</v>
      </c>
      <c r="B40" s="132">
        <v>1</v>
      </c>
      <c r="C40" s="116">
        <v>13</v>
      </c>
      <c r="D40" s="116">
        <v>1800000000</v>
      </c>
      <c r="E40" s="116"/>
      <c r="F40" s="116">
        <f>F41</f>
        <v>645.2</v>
      </c>
    </row>
    <row r="41" spans="1:6" ht="53.25" customHeight="1">
      <c r="A41" s="115" t="s">
        <v>169</v>
      </c>
      <c r="B41" s="132">
        <v>1</v>
      </c>
      <c r="C41" s="116">
        <v>13</v>
      </c>
      <c r="D41" s="116">
        <v>1800100000</v>
      </c>
      <c r="E41" s="116"/>
      <c r="F41" s="116">
        <f>F42</f>
        <v>645.2</v>
      </c>
    </row>
    <row r="42" spans="1:6" ht="16.5" customHeight="1">
      <c r="A42" s="115" t="s">
        <v>98</v>
      </c>
      <c r="B42" s="132">
        <v>1</v>
      </c>
      <c r="C42" s="116">
        <v>13</v>
      </c>
      <c r="D42" s="116">
        <v>1800199990</v>
      </c>
      <c r="E42" s="116"/>
      <c r="F42" s="116">
        <f>F43</f>
        <v>645.2</v>
      </c>
    </row>
    <row r="43" spans="1:6" ht="42.75" customHeight="1">
      <c r="A43" s="100" t="s">
        <v>147</v>
      </c>
      <c r="B43" s="132">
        <v>1</v>
      </c>
      <c r="C43" s="116">
        <v>13</v>
      </c>
      <c r="D43" s="116">
        <v>1800199990</v>
      </c>
      <c r="E43" s="116">
        <v>200</v>
      </c>
      <c r="F43" s="116">
        <f>F44</f>
        <v>645.2</v>
      </c>
    </row>
    <row r="44" spans="1:6" ht="34.5" customHeight="1">
      <c r="A44" s="100" t="s">
        <v>117</v>
      </c>
      <c r="B44" s="132">
        <v>1</v>
      </c>
      <c r="C44" s="116">
        <v>13</v>
      </c>
      <c r="D44" s="116">
        <v>1800199990</v>
      </c>
      <c r="E44" s="116">
        <v>240</v>
      </c>
      <c r="F44" s="116">
        <v>645.2</v>
      </c>
    </row>
    <row r="45" spans="1:7" ht="17.25" customHeight="1">
      <c r="A45" s="109" t="s">
        <v>85</v>
      </c>
      <c r="B45" s="132">
        <v>1</v>
      </c>
      <c r="C45" s="145">
        <v>13</v>
      </c>
      <c r="D45" s="147">
        <v>4000000000</v>
      </c>
      <c r="E45" s="144"/>
      <c r="F45" s="134">
        <f>F46</f>
        <v>3166.9000000000005</v>
      </c>
      <c r="G45" s="82"/>
    </row>
    <row r="46" spans="1:6" ht="42" customHeight="1">
      <c r="A46" s="108" t="s">
        <v>84</v>
      </c>
      <c r="B46" s="132">
        <v>1</v>
      </c>
      <c r="C46" s="145">
        <v>13</v>
      </c>
      <c r="D46" s="147">
        <v>4010000000</v>
      </c>
      <c r="E46" s="144"/>
      <c r="F46" s="134">
        <f>F50+F47</f>
        <v>3166.9000000000005</v>
      </c>
    </row>
    <row r="47" spans="1:6" ht="25.5" customHeight="1">
      <c r="A47" s="108" t="s">
        <v>103</v>
      </c>
      <c r="B47" s="132">
        <v>1</v>
      </c>
      <c r="C47" s="145">
        <v>13</v>
      </c>
      <c r="D47" s="147">
        <v>4010002400</v>
      </c>
      <c r="E47" s="144"/>
      <c r="F47" s="134">
        <f>F48</f>
        <v>198.3</v>
      </c>
    </row>
    <row r="48" spans="1:6" ht="42" customHeight="1">
      <c r="A48" s="108" t="s">
        <v>147</v>
      </c>
      <c r="B48" s="132">
        <v>1</v>
      </c>
      <c r="C48" s="145">
        <v>13</v>
      </c>
      <c r="D48" s="147">
        <v>4010002400</v>
      </c>
      <c r="E48" s="147">
        <v>200</v>
      </c>
      <c r="F48" s="134">
        <f>F49</f>
        <v>198.3</v>
      </c>
    </row>
    <row r="49" spans="1:6" ht="42" customHeight="1">
      <c r="A49" s="108" t="s">
        <v>117</v>
      </c>
      <c r="B49" s="132">
        <v>1</v>
      </c>
      <c r="C49" s="145">
        <v>13</v>
      </c>
      <c r="D49" s="147">
        <v>4010002400</v>
      </c>
      <c r="E49" s="147">
        <v>240</v>
      </c>
      <c r="F49" s="134">
        <v>198.3</v>
      </c>
    </row>
    <row r="50" spans="1:6" ht="17.25" customHeight="1">
      <c r="A50" s="100" t="s">
        <v>110</v>
      </c>
      <c r="B50" s="132">
        <v>1</v>
      </c>
      <c r="C50" s="145">
        <v>13</v>
      </c>
      <c r="D50" s="146">
        <v>4010099990</v>
      </c>
      <c r="E50" s="147"/>
      <c r="F50" s="134">
        <f>F53+F51+F55</f>
        <v>2968.6000000000004</v>
      </c>
    </row>
    <row r="51" spans="1:6" ht="81" customHeight="1">
      <c r="A51" s="100" t="s">
        <v>64</v>
      </c>
      <c r="B51" s="132">
        <v>1</v>
      </c>
      <c r="C51" s="145">
        <v>13</v>
      </c>
      <c r="D51" s="146">
        <v>4010099990</v>
      </c>
      <c r="E51" s="147">
        <v>100</v>
      </c>
      <c r="F51" s="134">
        <f>F52</f>
        <v>217.8</v>
      </c>
    </row>
    <row r="52" spans="1:6" ht="25.5" customHeight="1">
      <c r="A52" s="100" t="s">
        <v>65</v>
      </c>
      <c r="B52" s="132">
        <v>1</v>
      </c>
      <c r="C52" s="145">
        <v>13</v>
      </c>
      <c r="D52" s="146">
        <v>4010099990</v>
      </c>
      <c r="E52" s="147">
        <v>120</v>
      </c>
      <c r="F52" s="134">
        <v>217.8</v>
      </c>
    </row>
    <row r="53" spans="1:6" ht="41.25" customHeight="1">
      <c r="A53" s="100" t="s">
        <v>147</v>
      </c>
      <c r="B53" s="132">
        <v>1</v>
      </c>
      <c r="C53" s="145">
        <v>13</v>
      </c>
      <c r="D53" s="146">
        <v>4010099990</v>
      </c>
      <c r="E53" s="147">
        <v>200</v>
      </c>
      <c r="F53" s="134">
        <f>F54</f>
        <v>2209.1</v>
      </c>
    </row>
    <row r="54" spans="1:6" ht="42" customHeight="1">
      <c r="A54" s="100" t="s">
        <v>117</v>
      </c>
      <c r="B54" s="132">
        <v>1</v>
      </c>
      <c r="C54" s="145">
        <v>13</v>
      </c>
      <c r="D54" s="146">
        <v>4010099990</v>
      </c>
      <c r="E54" s="147">
        <v>240</v>
      </c>
      <c r="F54" s="134">
        <v>2209.1</v>
      </c>
    </row>
    <row r="55" spans="1:7" ht="12.75">
      <c r="A55" s="100" t="s">
        <v>67</v>
      </c>
      <c r="B55" s="132">
        <v>1</v>
      </c>
      <c r="C55" s="145">
        <v>13</v>
      </c>
      <c r="D55" s="146">
        <v>4010099990</v>
      </c>
      <c r="E55" s="147">
        <v>800</v>
      </c>
      <c r="F55" s="134">
        <f>F56</f>
        <v>541.7</v>
      </c>
      <c r="G55" s="94"/>
    </row>
    <row r="56" spans="1:6" ht="16.5" customHeight="1">
      <c r="A56" s="100" t="s">
        <v>68</v>
      </c>
      <c r="B56" s="132">
        <v>1</v>
      </c>
      <c r="C56" s="145">
        <v>13</v>
      </c>
      <c r="D56" s="146">
        <v>4010099990</v>
      </c>
      <c r="E56" s="147">
        <v>850</v>
      </c>
      <c r="F56" s="134">
        <v>541.7</v>
      </c>
    </row>
    <row r="57" spans="1:6" ht="12.75">
      <c r="A57" s="140" t="s">
        <v>51</v>
      </c>
      <c r="B57" s="141">
        <v>2</v>
      </c>
      <c r="C57" s="142"/>
      <c r="D57" s="143"/>
      <c r="E57" s="144"/>
      <c r="F57" s="136">
        <f>F58</f>
        <v>489.6</v>
      </c>
    </row>
    <row r="58" spans="1:6" ht="25.5">
      <c r="A58" s="100" t="s">
        <v>131</v>
      </c>
      <c r="B58" s="132">
        <v>2</v>
      </c>
      <c r="C58" s="145">
        <v>3</v>
      </c>
      <c r="D58" s="146"/>
      <c r="E58" s="147"/>
      <c r="F58" s="134">
        <f>F59</f>
        <v>489.6</v>
      </c>
    </row>
    <row r="59" spans="1:6" ht="21" customHeight="1">
      <c r="A59" s="110" t="s">
        <v>86</v>
      </c>
      <c r="B59" s="132">
        <v>2</v>
      </c>
      <c r="C59" s="145">
        <v>3</v>
      </c>
      <c r="D59" s="146">
        <v>4000000000</v>
      </c>
      <c r="E59" s="147"/>
      <c r="F59" s="134">
        <f>F60</f>
        <v>489.6</v>
      </c>
    </row>
    <row r="60" spans="1:6" ht="36" customHeight="1">
      <c r="A60" s="100" t="s">
        <v>104</v>
      </c>
      <c r="B60" s="132">
        <v>2</v>
      </c>
      <c r="C60" s="145">
        <v>3</v>
      </c>
      <c r="D60" s="146">
        <v>4040000000</v>
      </c>
      <c r="E60" s="147"/>
      <c r="F60" s="134">
        <f>F61</f>
        <v>489.6</v>
      </c>
    </row>
    <row r="61" spans="1:6" ht="55.5" customHeight="1">
      <c r="A61" s="115" t="s">
        <v>120</v>
      </c>
      <c r="B61" s="132">
        <v>2</v>
      </c>
      <c r="C61" s="145">
        <v>3</v>
      </c>
      <c r="D61" s="146">
        <v>4040051180</v>
      </c>
      <c r="E61" s="147"/>
      <c r="F61" s="134">
        <f>F62+F64</f>
        <v>489.6</v>
      </c>
    </row>
    <row r="62" spans="1:6" ht="75.75" customHeight="1">
      <c r="A62" s="100" t="s">
        <v>64</v>
      </c>
      <c r="B62" s="132">
        <v>2</v>
      </c>
      <c r="C62" s="145">
        <v>3</v>
      </c>
      <c r="D62" s="146">
        <v>4040051180</v>
      </c>
      <c r="E62" s="147">
        <v>100</v>
      </c>
      <c r="F62" s="134">
        <f>F63</f>
        <v>429.6</v>
      </c>
    </row>
    <row r="63" spans="1:6" ht="29.25" customHeight="1">
      <c r="A63" s="100" t="s">
        <v>65</v>
      </c>
      <c r="B63" s="132">
        <v>2</v>
      </c>
      <c r="C63" s="145">
        <v>3</v>
      </c>
      <c r="D63" s="146">
        <v>4040051180</v>
      </c>
      <c r="E63" s="147">
        <v>120</v>
      </c>
      <c r="F63" s="134">
        <v>429.6</v>
      </c>
    </row>
    <row r="64" spans="1:6" ht="39.75" customHeight="1">
      <c r="A64" s="100" t="s">
        <v>147</v>
      </c>
      <c r="B64" s="132">
        <v>2</v>
      </c>
      <c r="C64" s="145">
        <v>3</v>
      </c>
      <c r="D64" s="146">
        <v>4040051180</v>
      </c>
      <c r="E64" s="147">
        <v>200</v>
      </c>
      <c r="F64" s="134">
        <f>F65</f>
        <v>60</v>
      </c>
    </row>
    <row r="65" spans="1:6" ht="39.75" customHeight="1">
      <c r="A65" s="100" t="s">
        <v>117</v>
      </c>
      <c r="B65" s="132">
        <v>2</v>
      </c>
      <c r="C65" s="145">
        <v>3</v>
      </c>
      <c r="D65" s="146">
        <v>4040051180</v>
      </c>
      <c r="E65" s="147">
        <v>240</v>
      </c>
      <c r="F65" s="134">
        <v>60</v>
      </c>
    </row>
    <row r="66" spans="1:6" ht="29.25" customHeight="1">
      <c r="A66" s="140" t="s">
        <v>61</v>
      </c>
      <c r="B66" s="141">
        <v>3</v>
      </c>
      <c r="C66" s="142"/>
      <c r="D66" s="144"/>
      <c r="E66" s="144"/>
      <c r="F66" s="136">
        <f>F67+F75+F94</f>
        <v>3911.9000000000005</v>
      </c>
    </row>
    <row r="67" spans="1:6" ht="12.75">
      <c r="A67" s="155" t="s">
        <v>73</v>
      </c>
      <c r="B67" s="156">
        <v>3</v>
      </c>
      <c r="C67" s="157">
        <v>4</v>
      </c>
      <c r="D67" s="165"/>
      <c r="E67" s="158"/>
      <c r="F67" s="159">
        <f>F68</f>
        <v>283.3</v>
      </c>
    </row>
    <row r="68" spans="1:6" ht="41.25" customHeight="1">
      <c r="A68" s="108" t="s">
        <v>159</v>
      </c>
      <c r="B68" s="132">
        <v>3</v>
      </c>
      <c r="C68" s="145">
        <v>4</v>
      </c>
      <c r="D68" s="120" t="s">
        <v>160</v>
      </c>
      <c r="E68" s="144"/>
      <c r="F68" s="134">
        <f>F69</f>
        <v>283.3</v>
      </c>
    </row>
    <row r="69" spans="1:6" ht="89.25" customHeight="1">
      <c r="A69" s="110" t="s">
        <v>161</v>
      </c>
      <c r="B69" s="132">
        <v>3</v>
      </c>
      <c r="C69" s="145">
        <v>4</v>
      </c>
      <c r="D69" s="120" t="s">
        <v>166</v>
      </c>
      <c r="E69" s="144"/>
      <c r="F69" s="134">
        <f>F70+F73</f>
        <v>283.3</v>
      </c>
    </row>
    <row r="70" spans="1:6" ht="109.5" customHeight="1">
      <c r="A70" s="127" t="s">
        <v>162</v>
      </c>
      <c r="B70" s="161">
        <v>3</v>
      </c>
      <c r="C70" s="162">
        <v>4</v>
      </c>
      <c r="D70" s="125" t="s">
        <v>167</v>
      </c>
      <c r="E70" s="166"/>
      <c r="F70" s="164">
        <f>F71</f>
        <v>210.9</v>
      </c>
    </row>
    <row r="71" spans="1:6" ht="83.25" customHeight="1">
      <c r="A71" s="127" t="s">
        <v>64</v>
      </c>
      <c r="B71" s="132">
        <v>3</v>
      </c>
      <c r="C71" s="145">
        <v>4</v>
      </c>
      <c r="D71" s="125" t="s">
        <v>167</v>
      </c>
      <c r="E71" s="147">
        <v>100</v>
      </c>
      <c r="F71" s="134">
        <f>F72</f>
        <v>210.9</v>
      </c>
    </row>
    <row r="72" spans="1:6" ht="26.25" customHeight="1">
      <c r="A72" s="127" t="s">
        <v>65</v>
      </c>
      <c r="B72" s="132">
        <v>3</v>
      </c>
      <c r="C72" s="145">
        <v>4</v>
      </c>
      <c r="D72" s="125" t="s">
        <v>167</v>
      </c>
      <c r="E72" s="147">
        <v>120</v>
      </c>
      <c r="F72" s="134">
        <v>210.9</v>
      </c>
    </row>
    <row r="73" spans="1:6" ht="43.5" customHeight="1">
      <c r="A73" s="100" t="s">
        <v>147</v>
      </c>
      <c r="B73" s="132">
        <v>3</v>
      </c>
      <c r="C73" s="145">
        <v>4</v>
      </c>
      <c r="D73" s="125" t="s">
        <v>170</v>
      </c>
      <c r="E73" s="147">
        <v>200</v>
      </c>
      <c r="F73" s="134">
        <f>F74</f>
        <v>72.4</v>
      </c>
    </row>
    <row r="74" spans="1:6" ht="45" customHeight="1">
      <c r="A74" s="127" t="s">
        <v>117</v>
      </c>
      <c r="B74" s="132">
        <v>3</v>
      </c>
      <c r="C74" s="145">
        <v>4</v>
      </c>
      <c r="D74" s="125" t="s">
        <v>170</v>
      </c>
      <c r="E74" s="147">
        <v>240</v>
      </c>
      <c r="F74" s="134">
        <v>72.4</v>
      </c>
    </row>
    <row r="75" spans="1:6" ht="52.5" customHeight="1">
      <c r="A75" s="100" t="s">
        <v>62</v>
      </c>
      <c r="B75" s="132">
        <v>3</v>
      </c>
      <c r="C75" s="145">
        <v>9</v>
      </c>
      <c r="D75" s="147"/>
      <c r="E75" s="147"/>
      <c r="F75" s="134">
        <f>F76+F82</f>
        <v>3544.3</v>
      </c>
    </row>
    <row r="76" spans="1:6" ht="42.75" customHeight="1">
      <c r="A76" s="100" t="s">
        <v>176</v>
      </c>
      <c r="B76" s="132">
        <v>3</v>
      </c>
      <c r="C76" s="145">
        <v>9</v>
      </c>
      <c r="D76" s="147">
        <v>1400000000</v>
      </c>
      <c r="E76" s="144"/>
      <c r="F76" s="134">
        <f>F77</f>
        <v>1835.9</v>
      </c>
    </row>
    <row r="77" spans="1:6" ht="68.25" customHeight="1">
      <c r="A77" s="100" t="s">
        <v>177</v>
      </c>
      <c r="B77" s="132">
        <v>3</v>
      </c>
      <c r="C77" s="145">
        <v>9</v>
      </c>
      <c r="D77" s="147">
        <v>1400100000</v>
      </c>
      <c r="E77" s="144"/>
      <c r="F77" s="134">
        <f>F78</f>
        <v>1835.9</v>
      </c>
    </row>
    <row r="78" spans="1:6" ht="20.25" customHeight="1">
      <c r="A78" s="100" t="s">
        <v>173</v>
      </c>
      <c r="B78" s="132">
        <v>3</v>
      </c>
      <c r="C78" s="145">
        <v>9</v>
      </c>
      <c r="D78" s="147">
        <v>1400199990</v>
      </c>
      <c r="E78" s="144"/>
      <c r="F78" s="134">
        <f>F79</f>
        <v>1835.9</v>
      </c>
    </row>
    <row r="79" spans="1:6" ht="38.25" customHeight="1">
      <c r="A79" s="155" t="s">
        <v>147</v>
      </c>
      <c r="B79" s="156">
        <v>3</v>
      </c>
      <c r="C79" s="157">
        <v>9</v>
      </c>
      <c r="D79" s="158">
        <v>1400199990</v>
      </c>
      <c r="E79" s="158">
        <v>200</v>
      </c>
      <c r="F79" s="159">
        <f>F80+F81</f>
        <v>1835.9</v>
      </c>
    </row>
    <row r="80" spans="1:6" ht="37.5" customHeight="1">
      <c r="A80" s="100" t="s">
        <v>90</v>
      </c>
      <c r="B80" s="132">
        <v>3</v>
      </c>
      <c r="C80" s="145">
        <v>9</v>
      </c>
      <c r="D80" s="147">
        <v>1400199990</v>
      </c>
      <c r="E80" s="147">
        <v>230</v>
      </c>
      <c r="F80" s="134">
        <v>304</v>
      </c>
    </row>
    <row r="81" spans="1:6" ht="42" customHeight="1">
      <c r="A81" s="100" t="s">
        <v>117</v>
      </c>
      <c r="B81" s="132">
        <v>3</v>
      </c>
      <c r="C81" s="145">
        <v>9</v>
      </c>
      <c r="D81" s="147">
        <v>1400199990</v>
      </c>
      <c r="E81" s="147">
        <v>240</v>
      </c>
      <c r="F81" s="134">
        <v>1531.9</v>
      </c>
    </row>
    <row r="82" spans="1:6" ht="21" customHeight="1">
      <c r="A82" s="110" t="s">
        <v>86</v>
      </c>
      <c r="B82" s="132">
        <v>3</v>
      </c>
      <c r="C82" s="145">
        <v>9</v>
      </c>
      <c r="D82" s="147">
        <v>4000000000</v>
      </c>
      <c r="E82" s="147"/>
      <c r="F82" s="134">
        <f>F83+F90</f>
        <v>1708.4</v>
      </c>
    </row>
    <row r="83" spans="1:6" ht="54" customHeight="1">
      <c r="A83" s="100" t="s">
        <v>112</v>
      </c>
      <c r="B83" s="132">
        <v>3</v>
      </c>
      <c r="C83" s="145">
        <v>9</v>
      </c>
      <c r="D83" s="147">
        <v>4020000000</v>
      </c>
      <c r="E83" s="147"/>
      <c r="F83" s="134">
        <f>F87+F84</f>
        <v>907</v>
      </c>
    </row>
    <row r="84" spans="1:6" ht="48.75" customHeight="1">
      <c r="A84" s="100" t="s">
        <v>224</v>
      </c>
      <c r="B84" s="132">
        <v>3</v>
      </c>
      <c r="C84" s="145">
        <v>9</v>
      </c>
      <c r="D84" s="147">
        <v>4020020030</v>
      </c>
      <c r="E84" s="147"/>
      <c r="F84" s="134">
        <f>F85</f>
        <v>432.5</v>
      </c>
    </row>
    <row r="85" spans="1:6" ht="25.5" customHeight="1">
      <c r="A85" s="100" t="s">
        <v>195</v>
      </c>
      <c r="B85" s="132">
        <v>3</v>
      </c>
      <c r="C85" s="145">
        <v>9</v>
      </c>
      <c r="D85" s="147">
        <v>4020020030</v>
      </c>
      <c r="E85" s="147">
        <v>200</v>
      </c>
      <c r="F85" s="134">
        <f>F86</f>
        <v>432.5</v>
      </c>
    </row>
    <row r="86" spans="1:6" ht="37.5" customHeight="1">
      <c r="A86" s="100" t="s">
        <v>90</v>
      </c>
      <c r="B86" s="132">
        <v>3</v>
      </c>
      <c r="C86" s="145">
        <v>9</v>
      </c>
      <c r="D86" s="147">
        <v>4020020030</v>
      </c>
      <c r="E86" s="147">
        <v>230</v>
      </c>
      <c r="F86" s="134">
        <v>432.5</v>
      </c>
    </row>
    <row r="87" spans="1:6" ht="18.75" customHeight="1">
      <c r="A87" s="100" t="s">
        <v>110</v>
      </c>
      <c r="B87" s="132">
        <v>3</v>
      </c>
      <c r="C87" s="145">
        <v>9</v>
      </c>
      <c r="D87" s="147">
        <v>4020099990</v>
      </c>
      <c r="E87" s="147"/>
      <c r="F87" s="134">
        <f>F88</f>
        <v>474.5</v>
      </c>
    </row>
    <row r="88" spans="1:6" ht="37.5" customHeight="1">
      <c r="A88" s="160" t="s">
        <v>147</v>
      </c>
      <c r="B88" s="161">
        <v>3</v>
      </c>
      <c r="C88" s="162">
        <v>9</v>
      </c>
      <c r="D88" s="163">
        <v>4020099990</v>
      </c>
      <c r="E88" s="163">
        <v>200</v>
      </c>
      <c r="F88" s="164">
        <f>F89</f>
        <v>474.5</v>
      </c>
    </row>
    <row r="89" spans="1:6" ht="43.5" customHeight="1">
      <c r="A89" s="100" t="s">
        <v>117</v>
      </c>
      <c r="B89" s="132">
        <v>3</v>
      </c>
      <c r="C89" s="145">
        <v>9</v>
      </c>
      <c r="D89" s="147">
        <v>4020099990</v>
      </c>
      <c r="E89" s="147">
        <v>240</v>
      </c>
      <c r="F89" s="134">
        <v>474.5</v>
      </c>
    </row>
    <row r="90" spans="1:6" ht="27.75" customHeight="1">
      <c r="A90" s="175" t="s">
        <v>85</v>
      </c>
      <c r="B90" s="132">
        <v>3</v>
      </c>
      <c r="C90" s="145">
        <v>9</v>
      </c>
      <c r="D90" s="147">
        <v>4100000000</v>
      </c>
      <c r="E90" s="147"/>
      <c r="F90" s="134">
        <f>F91</f>
        <v>801.4</v>
      </c>
    </row>
    <row r="91" spans="1:6" ht="30" customHeight="1">
      <c r="A91" s="100" t="s">
        <v>241</v>
      </c>
      <c r="B91" s="132">
        <v>3</v>
      </c>
      <c r="C91" s="145">
        <v>9</v>
      </c>
      <c r="D91" s="147">
        <v>4100089100</v>
      </c>
      <c r="E91" s="147"/>
      <c r="F91" s="134">
        <f>F92</f>
        <v>801.4</v>
      </c>
    </row>
    <row r="92" spans="1:6" ht="39" customHeight="1">
      <c r="A92" s="160" t="s">
        <v>147</v>
      </c>
      <c r="B92" s="132">
        <v>3</v>
      </c>
      <c r="C92" s="145">
        <v>9</v>
      </c>
      <c r="D92" s="147">
        <v>4100089100</v>
      </c>
      <c r="E92" s="147">
        <v>200</v>
      </c>
      <c r="F92" s="134">
        <f>F93</f>
        <v>801.4</v>
      </c>
    </row>
    <row r="93" spans="1:6" ht="39.75" customHeight="1">
      <c r="A93" s="100" t="s">
        <v>117</v>
      </c>
      <c r="B93" s="132">
        <v>3</v>
      </c>
      <c r="C93" s="145">
        <v>9</v>
      </c>
      <c r="D93" s="147">
        <v>4100089100</v>
      </c>
      <c r="E93" s="147">
        <v>240</v>
      </c>
      <c r="F93" s="134">
        <v>801.4</v>
      </c>
    </row>
    <row r="94" spans="1:6" ht="43.5" customHeight="1">
      <c r="A94" s="119" t="s">
        <v>115</v>
      </c>
      <c r="B94" s="132">
        <v>3</v>
      </c>
      <c r="C94" s="145">
        <v>14</v>
      </c>
      <c r="D94" s="147"/>
      <c r="E94" s="147"/>
      <c r="F94" s="134">
        <f>F95</f>
        <v>84.3</v>
      </c>
    </row>
    <row r="95" spans="1:6" ht="63.75" customHeight="1">
      <c r="A95" s="89" t="s">
        <v>164</v>
      </c>
      <c r="B95" s="29">
        <v>3</v>
      </c>
      <c r="C95" s="32">
        <v>14</v>
      </c>
      <c r="D95" s="34">
        <v>1200000000</v>
      </c>
      <c r="E95" s="28"/>
      <c r="F95" s="134">
        <f>F96</f>
        <v>84.3</v>
      </c>
    </row>
    <row r="96" spans="1:6" ht="36.75" customHeight="1">
      <c r="A96" s="89" t="s">
        <v>165</v>
      </c>
      <c r="B96" s="29">
        <v>3</v>
      </c>
      <c r="C96" s="32">
        <v>14</v>
      </c>
      <c r="D96" s="34">
        <v>1210000000</v>
      </c>
      <c r="E96" s="28"/>
      <c r="F96" s="134">
        <f>F97</f>
        <v>84.3</v>
      </c>
    </row>
    <row r="97" spans="1:6" ht="66.75" customHeight="1">
      <c r="A97" s="89" t="s">
        <v>118</v>
      </c>
      <c r="B97" s="29">
        <v>3</v>
      </c>
      <c r="C97" s="32">
        <v>14</v>
      </c>
      <c r="D97" s="34">
        <v>1210100000</v>
      </c>
      <c r="E97" s="28"/>
      <c r="F97" s="134">
        <f>F98+F103</f>
        <v>84.3</v>
      </c>
    </row>
    <row r="98" spans="1:6" ht="34.5" customHeight="1">
      <c r="A98" s="89" t="s">
        <v>116</v>
      </c>
      <c r="B98" s="29">
        <v>3</v>
      </c>
      <c r="C98" s="32">
        <v>14</v>
      </c>
      <c r="D98" s="34">
        <v>1210182300</v>
      </c>
      <c r="E98" s="28"/>
      <c r="F98" s="134">
        <f>F99+F101</f>
        <v>59</v>
      </c>
    </row>
    <row r="99" spans="1:6" ht="34.5" customHeight="1">
      <c r="A99" s="171" t="s">
        <v>64</v>
      </c>
      <c r="B99" s="29">
        <v>3</v>
      </c>
      <c r="C99" s="32">
        <v>14</v>
      </c>
      <c r="D99" s="34">
        <v>1210182300</v>
      </c>
      <c r="E99" s="28">
        <v>100</v>
      </c>
      <c r="F99" s="134">
        <f>F100</f>
        <v>56</v>
      </c>
    </row>
    <row r="100" spans="1:6" ht="34.5" customHeight="1">
      <c r="A100" s="171" t="s">
        <v>65</v>
      </c>
      <c r="B100" s="29">
        <v>3</v>
      </c>
      <c r="C100" s="32">
        <v>14</v>
      </c>
      <c r="D100" s="34">
        <v>1210182300</v>
      </c>
      <c r="E100" s="28">
        <v>120</v>
      </c>
      <c r="F100" s="134">
        <v>56</v>
      </c>
    </row>
    <row r="101" spans="1:6" ht="34.5" customHeight="1">
      <c r="A101" s="27" t="s">
        <v>195</v>
      </c>
      <c r="B101" s="29">
        <v>3</v>
      </c>
      <c r="C101" s="32">
        <v>14</v>
      </c>
      <c r="D101" s="34">
        <v>1210182300</v>
      </c>
      <c r="E101" s="28">
        <v>200</v>
      </c>
      <c r="F101" s="134">
        <f>F102</f>
        <v>3</v>
      </c>
    </row>
    <row r="102" spans="1:6" ht="34.5" customHeight="1">
      <c r="A102" s="89" t="s">
        <v>66</v>
      </c>
      <c r="B102" s="29">
        <v>3</v>
      </c>
      <c r="C102" s="32">
        <v>14</v>
      </c>
      <c r="D102" s="34">
        <v>1210182300</v>
      </c>
      <c r="E102" s="28">
        <v>240</v>
      </c>
      <c r="F102" s="134">
        <v>3</v>
      </c>
    </row>
    <row r="103" spans="1:6" ht="32.25" customHeight="1">
      <c r="A103" s="89" t="s">
        <v>151</v>
      </c>
      <c r="B103" s="29">
        <v>3</v>
      </c>
      <c r="C103" s="32">
        <v>14</v>
      </c>
      <c r="D103" s="167" t="s">
        <v>152</v>
      </c>
      <c r="E103" s="28"/>
      <c r="F103" s="134">
        <f>F104+F106</f>
        <v>25.3</v>
      </c>
    </row>
    <row r="104" spans="1:6" ht="77.25" customHeight="1">
      <c r="A104" s="171" t="s">
        <v>64</v>
      </c>
      <c r="B104" s="29">
        <v>3</v>
      </c>
      <c r="C104" s="32">
        <v>14</v>
      </c>
      <c r="D104" s="167" t="s">
        <v>152</v>
      </c>
      <c r="E104" s="28">
        <v>100</v>
      </c>
      <c r="F104" s="134">
        <f>F105</f>
        <v>24</v>
      </c>
    </row>
    <row r="105" spans="1:6" ht="31.5" customHeight="1">
      <c r="A105" s="171" t="s">
        <v>65</v>
      </c>
      <c r="B105" s="29">
        <v>3</v>
      </c>
      <c r="C105" s="32">
        <v>14</v>
      </c>
      <c r="D105" s="167" t="s">
        <v>152</v>
      </c>
      <c r="E105" s="28">
        <v>120</v>
      </c>
      <c r="F105" s="134">
        <v>24</v>
      </c>
    </row>
    <row r="106" spans="1:6" ht="30" customHeight="1">
      <c r="A106" s="27" t="s">
        <v>195</v>
      </c>
      <c r="B106" s="29">
        <v>3</v>
      </c>
      <c r="C106" s="32">
        <v>14</v>
      </c>
      <c r="D106" s="167" t="s">
        <v>152</v>
      </c>
      <c r="E106" s="28">
        <v>200</v>
      </c>
      <c r="F106" s="134">
        <f>F107</f>
        <v>1.3</v>
      </c>
    </row>
    <row r="107" spans="1:6" ht="33.75" customHeight="1">
      <c r="A107" s="89" t="s">
        <v>66</v>
      </c>
      <c r="B107" s="29">
        <v>3</v>
      </c>
      <c r="C107" s="32">
        <v>14</v>
      </c>
      <c r="D107" s="167" t="s">
        <v>152</v>
      </c>
      <c r="E107" s="28">
        <v>240</v>
      </c>
      <c r="F107" s="134">
        <v>1.3</v>
      </c>
    </row>
    <row r="108" spans="1:6" ht="12.75">
      <c r="A108" s="140" t="s">
        <v>46</v>
      </c>
      <c r="B108" s="141">
        <v>4</v>
      </c>
      <c r="C108" s="142"/>
      <c r="D108" s="143"/>
      <c r="E108" s="144"/>
      <c r="F108" s="134">
        <f>F123+F129+F147+F153+F110+F117</f>
        <v>24105.4</v>
      </c>
    </row>
    <row r="109" spans="1:6" ht="12.75">
      <c r="A109" s="100" t="s">
        <v>182</v>
      </c>
      <c r="B109" s="132">
        <v>4</v>
      </c>
      <c r="C109" s="145">
        <v>1</v>
      </c>
      <c r="D109" s="146"/>
      <c r="E109" s="144"/>
      <c r="F109" s="134">
        <f>F110</f>
        <v>1088.3</v>
      </c>
    </row>
    <row r="110" spans="1:6" ht="63.75">
      <c r="A110" s="100" t="s">
        <v>178</v>
      </c>
      <c r="B110" s="132">
        <v>4</v>
      </c>
      <c r="C110" s="145">
        <v>1</v>
      </c>
      <c r="D110" s="146">
        <v>1900000000</v>
      </c>
      <c r="E110" s="147"/>
      <c r="F110" s="134">
        <f aca="true" t="shared" si="0" ref="F110:F115">F111</f>
        <v>1088.3</v>
      </c>
    </row>
    <row r="111" spans="1:6" ht="25.5">
      <c r="A111" s="100" t="s">
        <v>171</v>
      </c>
      <c r="B111" s="132">
        <v>4</v>
      </c>
      <c r="C111" s="145">
        <v>1</v>
      </c>
      <c r="D111" s="146">
        <v>1930000000</v>
      </c>
      <c r="E111" s="147"/>
      <c r="F111" s="134">
        <f t="shared" si="0"/>
        <v>1088.3</v>
      </c>
    </row>
    <row r="112" spans="1:6" ht="51">
      <c r="A112" s="100" t="s">
        <v>172</v>
      </c>
      <c r="B112" s="132">
        <v>4</v>
      </c>
      <c r="C112" s="145">
        <v>1</v>
      </c>
      <c r="D112" s="146">
        <v>1930100000</v>
      </c>
      <c r="E112" s="147"/>
      <c r="F112" s="134">
        <f t="shared" si="0"/>
        <v>1088.3</v>
      </c>
    </row>
    <row r="113" spans="1:6" ht="12.75">
      <c r="A113" s="100" t="s">
        <v>173</v>
      </c>
      <c r="B113" s="132">
        <v>4</v>
      </c>
      <c r="C113" s="145">
        <v>1</v>
      </c>
      <c r="D113" s="146">
        <v>1930199990</v>
      </c>
      <c r="E113" s="147"/>
      <c r="F113" s="134">
        <f t="shared" si="0"/>
        <v>1088.3</v>
      </c>
    </row>
    <row r="114" spans="1:6" ht="12.75">
      <c r="A114" s="116" t="s">
        <v>67</v>
      </c>
      <c r="B114" s="132">
        <v>4</v>
      </c>
      <c r="C114" s="145">
        <v>1</v>
      </c>
      <c r="D114" s="146">
        <v>1930199990</v>
      </c>
      <c r="E114" s="147">
        <v>800</v>
      </c>
      <c r="F114" s="134">
        <f t="shared" si="0"/>
        <v>1088.3</v>
      </c>
    </row>
    <row r="115" spans="1:6" ht="63.75">
      <c r="A115" s="133" t="s">
        <v>174</v>
      </c>
      <c r="B115" s="132">
        <v>4</v>
      </c>
      <c r="C115" s="145">
        <v>1</v>
      </c>
      <c r="D115" s="146">
        <v>1930199990</v>
      </c>
      <c r="E115" s="147">
        <v>810</v>
      </c>
      <c r="F115" s="134">
        <f t="shared" si="0"/>
        <v>1088.3</v>
      </c>
    </row>
    <row r="116" spans="1:6" ht="63.75">
      <c r="A116" s="115" t="s">
        <v>175</v>
      </c>
      <c r="B116" s="132">
        <v>4</v>
      </c>
      <c r="C116" s="145">
        <v>1</v>
      </c>
      <c r="D116" s="146">
        <v>1930199990</v>
      </c>
      <c r="E116" s="147">
        <v>811</v>
      </c>
      <c r="F116" s="134">
        <v>1088.3</v>
      </c>
    </row>
    <row r="117" spans="1:6" ht="12.75">
      <c r="A117" s="115" t="s">
        <v>19</v>
      </c>
      <c r="B117" s="132">
        <v>4</v>
      </c>
      <c r="C117" s="145">
        <v>5</v>
      </c>
      <c r="D117" s="146"/>
      <c r="E117" s="147"/>
      <c r="F117" s="134">
        <f>F118</f>
        <v>100.4</v>
      </c>
    </row>
    <row r="118" spans="1:6" ht="59.25" customHeight="1">
      <c r="A118" s="115" t="s">
        <v>211</v>
      </c>
      <c r="B118" s="132">
        <v>4</v>
      </c>
      <c r="C118" s="145">
        <v>5</v>
      </c>
      <c r="D118" s="149" t="s">
        <v>212</v>
      </c>
      <c r="E118" s="147"/>
      <c r="F118" s="134">
        <f>F119</f>
        <v>100.4</v>
      </c>
    </row>
    <row r="119" spans="1:6" ht="42.75" customHeight="1">
      <c r="A119" s="115" t="s">
        <v>213</v>
      </c>
      <c r="B119" s="132">
        <v>4</v>
      </c>
      <c r="C119" s="145">
        <v>5</v>
      </c>
      <c r="D119" s="149" t="s">
        <v>214</v>
      </c>
      <c r="E119" s="147"/>
      <c r="F119" s="134">
        <f>F120</f>
        <v>100.4</v>
      </c>
    </row>
    <row r="120" spans="1:6" ht="54" customHeight="1">
      <c r="A120" s="115" t="s">
        <v>215</v>
      </c>
      <c r="B120" s="132">
        <v>4</v>
      </c>
      <c r="C120" s="145">
        <v>5</v>
      </c>
      <c r="D120" s="149" t="s">
        <v>216</v>
      </c>
      <c r="E120" s="147"/>
      <c r="F120" s="134">
        <f>F121</f>
        <v>100.4</v>
      </c>
    </row>
    <row r="121" spans="1:6" ht="38.25">
      <c r="A121" s="100" t="s">
        <v>147</v>
      </c>
      <c r="B121" s="132">
        <v>4</v>
      </c>
      <c r="C121" s="145">
        <v>5</v>
      </c>
      <c r="D121" s="149" t="s">
        <v>216</v>
      </c>
      <c r="E121" s="147">
        <v>200</v>
      </c>
      <c r="F121" s="134">
        <f>F122</f>
        <v>100.4</v>
      </c>
    </row>
    <row r="122" spans="1:6" ht="38.25">
      <c r="A122" s="100" t="s">
        <v>117</v>
      </c>
      <c r="B122" s="132">
        <v>4</v>
      </c>
      <c r="C122" s="145">
        <v>5</v>
      </c>
      <c r="D122" s="149" t="s">
        <v>216</v>
      </c>
      <c r="E122" s="147">
        <v>240</v>
      </c>
      <c r="F122" s="134">
        <v>100.4</v>
      </c>
    </row>
    <row r="123" spans="1:6" ht="12.75">
      <c r="A123" s="100" t="s">
        <v>72</v>
      </c>
      <c r="B123" s="132">
        <v>4</v>
      </c>
      <c r="C123" s="145">
        <v>8</v>
      </c>
      <c r="D123" s="146"/>
      <c r="E123" s="147"/>
      <c r="F123" s="134">
        <f>F124</f>
        <v>6780</v>
      </c>
    </row>
    <row r="124" spans="1:6" ht="25.5">
      <c r="A124" s="110" t="s">
        <v>86</v>
      </c>
      <c r="B124" s="96" t="s">
        <v>87</v>
      </c>
      <c r="C124" s="96" t="s">
        <v>88</v>
      </c>
      <c r="D124" s="146">
        <v>4000000000</v>
      </c>
      <c r="E124" s="148"/>
      <c r="F124" s="134">
        <f>F125</f>
        <v>6780</v>
      </c>
    </row>
    <row r="125" spans="1:6" ht="25.5">
      <c r="A125" s="100" t="s">
        <v>75</v>
      </c>
      <c r="B125" s="96" t="s">
        <v>87</v>
      </c>
      <c r="C125" s="96" t="s">
        <v>88</v>
      </c>
      <c r="D125" s="146">
        <v>4030000000</v>
      </c>
      <c r="E125" s="97"/>
      <c r="F125" s="134">
        <f>F126</f>
        <v>6780</v>
      </c>
    </row>
    <row r="126" spans="1:6" ht="28.5" customHeight="1">
      <c r="A126" s="100" t="s">
        <v>130</v>
      </c>
      <c r="B126" s="96" t="s">
        <v>87</v>
      </c>
      <c r="C126" s="96" t="s">
        <v>88</v>
      </c>
      <c r="D126" s="146">
        <v>4030099990</v>
      </c>
      <c r="E126" s="96"/>
      <c r="F126" s="134">
        <f>F127</f>
        <v>6780</v>
      </c>
    </row>
    <row r="127" spans="1:6" ht="37.5" customHeight="1">
      <c r="A127" s="100" t="s">
        <v>147</v>
      </c>
      <c r="B127" s="96" t="s">
        <v>87</v>
      </c>
      <c r="C127" s="96" t="s">
        <v>88</v>
      </c>
      <c r="D127" s="146">
        <v>4030099990</v>
      </c>
      <c r="E127" s="97">
        <v>200</v>
      </c>
      <c r="F127" s="134">
        <f>F128</f>
        <v>6780</v>
      </c>
    </row>
    <row r="128" spans="1:6" ht="35.25" customHeight="1">
      <c r="A128" s="100" t="s">
        <v>117</v>
      </c>
      <c r="B128" s="96" t="s">
        <v>87</v>
      </c>
      <c r="C128" s="96" t="s">
        <v>88</v>
      </c>
      <c r="D128" s="146">
        <v>4030099990</v>
      </c>
      <c r="E128" s="97">
        <v>240</v>
      </c>
      <c r="F128" s="134">
        <v>6780</v>
      </c>
    </row>
    <row r="129" spans="1:6" ht="13.5" customHeight="1">
      <c r="A129" s="100" t="s">
        <v>83</v>
      </c>
      <c r="B129" s="132">
        <v>4</v>
      </c>
      <c r="C129" s="145">
        <v>9</v>
      </c>
      <c r="D129" s="146"/>
      <c r="E129" s="147"/>
      <c r="F129" s="134">
        <f>F130+F136</f>
        <v>14246.9</v>
      </c>
    </row>
    <row r="130" spans="1:6" ht="44.25" customHeight="1">
      <c r="A130" s="110" t="s">
        <v>158</v>
      </c>
      <c r="B130" s="132">
        <v>4</v>
      </c>
      <c r="C130" s="145">
        <v>9</v>
      </c>
      <c r="D130" s="146">
        <v>1100000000</v>
      </c>
      <c r="E130" s="144"/>
      <c r="F130" s="134">
        <f>F131</f>
        <v>6246</v>
      </c>
    </row>
    <row r="131" spans="1:6" ht="12.75">
      <c r="A131" s="100" t="s">
        <v>96</v>
      </c>
      <c r="B131" s="132">
        <v>4</v>
      </c>
      <c r="C131" s="145">
        <v>9</v>
      </c>
      <c r="D131" s="146">
        <v>1110000000</v>
      </c>
      <c r="E131" s="144"/>
      <c r="F131" s="134">
        <f>F132</f>
        <v>6246</v>
      </c>
    </row>
    <row r="132" spans="1:6" ht="39" customHeight="1">
      <c r="A132" s="100" t="s">
        <v>95</v>
      </c>
      <c r="B132" s="132">
        <v>4</v>
      </c>
      <c r="C132" s="145">
        <v>9</v>
      </c>
      <c r="D132" s="146">
        <v>1110100000</v>
      </c>
      <c r="E132" s="144"/>
      <c r="F132" s="134">
        <f>F133</f>
        <v>6246</v>
      </c>
    </row>
    <row r="133" spans="1:6" ht="52.5" customHeight="1">
      <c r="A133" s="100" t="s">
        <v>94</v>
      </c>
      <c r="B133" s="132">
        <v>4</v>
      </c>
      <c r="C133" s="145">
        <v>9</v>
      </c>
      <c r="D133" s="146">
        <v>1110199990</v>
      </c>
      <c r="E133" s="144"/>
      <c r="F133" s="134">
        <f>F134</f>
        <v>6246</v>
      </c>
    </row>
    <row r="134" spans="1:6" ht="36.75" customHeight="1">
      <c r="A134" s="100" t="s">
        <v>147</v>
      </c>
      <c r="B134" s="132">
        <v>4</v>
      </c>
      <c r="C134" s="145">
        <v>9</v>
      </c>
      <c r="D134" s="146">
        <v>1110199990</v>
      </c>
      <c r="E134" s="147">
        <v>200</v>
      </c>
      <c r="F134" s="134">
        <f>F135</f>
        <v>6246</v>
      </c>
    </row>
    <row r="135" spans="1:6" ht="42.75" customHeight="1">
      <c r="A135" s="100" t="s">
        <v>117</v>
      </c>
      <c r="B135" s="132">
        <v>4</v>
      </c>
      <c r="C135" s="145">
        <v>9</v>
      </c>
      <c r="D135" s="146">
        <v>1110199990</v>
      </c>
      <c r="E135" s="147">
        <v>240</v>
      </c>
      <c r="F135" s="134">
        <v>6246</v>
      </c>
    </row>
    <row r="136" spans="1:6" ht="80.25" customHeight="1">
      <c r="A136" s="100" t="s">
        <v>132</v>
      </c>
      <c r="B136" s="132">
        <v>4</v>
      </c>
      <c r="C136" s="145">
        <v>9</v>
      </c>
      <c r="D136" s="149" t="s">
        <v>133</v>
      </c>
      <c r="E136" s="147"/>
      <c r="F136" s="134">
        <f>F137+F142</f>
        <v>8000.9</v>
      </c>
    </row>
    <row r="137" spans="1:6" ht="102" customHeight="1">
      <c r="A137" s="100" t="s">
        <v>134</v>
      </c>
      <c r="B137" s="132">
        <v>4</v>
      </c>
      <c r="C137" s="145">
        <v>9</v>
      </c>
      <c r="D137" s="149" t="s">
        <v>135</v>
      </c>
      <c r="E137" s="147"/>
      <c r="F137" s="134">
        <f>F138</f>
        <v>2419.5</v>
      </c>
    </row>
    <row r="138" spans="1:6" ht="39" customHeight="1">
      <c r="A138" s="100" t="s">
        <v>136</v>
      </c>
      <c r="B138" s="132">
        <v>4</v>
      </c>
      <c r="C138" s="145">
        <v>9</v>
      </c>
      <c r="D138" s="149" t="s">
        <v>137</v>
      </c>
      <c r="E138" s="147"/>
      <c r="F138" s="134">
        <f>F139</f>
        <v>2419.5</v>
      </c>
    </row>
    <row r="139" spans="1:6" ht="18.75" customHeight="1">
      <c r="A139" s="100" t="s">
        <v>138</v>
      </c>
      <c r="B139" s="132">
        <v>4</v>
      </c>
      <c r="C139" s="145">
        <v>9</v>
      </c>
      <c r="D139" s="149" t="s">
        <v>139</v>
      </c>
      <c r="E139" s="147"/>
      <c r="F139" s="134">
        <f>F140</f>
        <v>2419.5</v>
      </c>
    </row>
    <row r="140" spans="1:6" ht="39.75" customHeight="1">
      <c r="A140" s="100" t="s">
        <v>147</v>
      </c>
      <c r="B140" s="132">
        <v>4</v>
      </c>
      <c r="C140" s="145">
        <v>9</v>
      </c>
      <c r="D140" s="149" t="s">
        <v>139</v>
      </c>
      <c r="E140" s="147">
        <v>200</v>
      </c>
      <c r="F140" s="134">
        <f>F141</f>
        <v>2419.5</v>
      </c>
    </row>
    <row r="141" spans="1:8" ht="30" customHeight="1">
      <c r="A141" s="100" t="s">
        <v>66</v>
      </c>
      <c r="B141" s="132">
        <v>4</v>
      </c>
      <c r="C141" s="145">
        <v>9</v>
      </c>
      <c r="D141" s="149" t="s">
        <v>139</v>
      </c>
      <c r="E141" s="147">
        <v>240</v>
      </c>
      <c r="F141" s="134">
        <v>2419.5</v>
      </c>
      <c r="H141">
        <v>542</v>
      </c>
    </row>
    <row r="142" spans="1:6" ht="141" customHeight="1">
      <c r="A142" s="100" t="s">
        <v>140</v>
      </c>
      <c r="B142" s="132">
        <v>4</v>
      </c>
      <c r="C142" s="145">
        <v>9</v>
      </c>
      <c r="D142" s="149" t="s">
        <v>141</v>
      </c>
      <c r="E142" s="147"/>
      <c r="F142" s="134">
        <f>F143</f>
        <v>5581.4</v>
      </c>
    </row>
    <row r="143" spans="1:6" ht="68.25" customHeight="1">
      <c r="A143" s="100" t="s">
        <v>142</v>
      </c>
      <c r="B143" s="132">
        <v>4</v>
      </c>
      <c r="C143" s="145">
        <v>9</v>
      </c>
      <c r="D143" s="149" t="s">
        <v>143</v>
      </c>
      <c r="E143" s="147"/>
      <c r="F143" s="134">
        <f>F144</f>
        <v>5581.4</v>
      </c>
    </row>
    <row r="144" spans="1:6" ht="20.25" customHeight="1">
      <c r="A144" s="100" t="s">
        <v>138</v>
      </c>
      <c r="B144" s="132">
        <v>4</v>
      </c>
      <c r="C144" s="145">
        <v>9</v>
      </c>
      <c r="D144" s="149" t="s">
        <v>144</v>
      </c>
      <c r="E144" s="147"/>
      <c r="F144" s="134">
        <f>F145</f>
        <v>5581.4</v>
      </c>
    </row>
    <row r="145" spans="1:6" ht="41.25" customHeight="1">
      <c r="A145" s="100" t="s">
        <v>147</v>
      </c>
      <c r="B145" s="132">
        <v>4</v>
      </c>
      <c r="C145" s="145">
        <v>9</v>
      </c>
      <c r="D145" s="149" t="s">
        <v>144</v>
      </c>
      <c r="E145" s="147">
        <v>200</v>
      </c>
      <c r="F145" s="134">
        <f>F146</f>
        <v>5581.4</v>
      </c>
    </row>
    <row r="146" spans="1:6" ht="44.25" customHeight="1">
      <c r="A146" s="100" t="s">
        <v>117</v>
      </c>
      <c r="B146" s="132">
        <v>4</v>
      </c>
      <c r="C146" s="145">
        <v>9</v>
      </c>
      <c r="D146" s="149" t="s">
        <v>144</v>
      </c>
      <c r="E146" s="147">
        <v>240</v>
      </c>
      <c r="F146" s="134">
        <v>5581.4</v>
      </c>
    </row>
    <row r="147" spans="1:6" ht="13.5" customHeight="1">
      <c r="A147" s="111" t="s">
        <v>89</v>
      </c>
      <c r="B147" s="132">
        <v>4</v>
      </c>
      <c r="C147" s="145">
        <v>10</v>
      </c>
      <c r="D147" s="146"/>
      <c r="E147" s="147"/>
      <c r="F147" s="134">
        <f>F148</f>
        <v>1026.8</v>
      </c>
    </row>
    <row r="148" spans="1:6" ht="18" customHeight="1">
      <c r="A148" s="93" t="s">
        <v>85</v>
      </c>
      <c r="B148" s="132">
        <v>4</v>
      </c>
      <c r="C148" s="145">
        <v>10</v>
      </c>
      <c r="D148" s="146">
        <v>4000000000</v>
      </c>
      <c r="E148" s="144"/>
      <c r="F148" s="134">
        <f>F149</f>
        <v>1026.8</v>
      </c>
    </row>
    <row r="149" spans="1:6" ht="38.25" customHeight="1">
      <c r="A149" s="108" t="s">
        <v>84</v>
      </c>
      <c r="B149" s="132">
        <v>4</v>
      </c>
      <c r="C149" s="145">
        <v>10</v>
      </c>
      <c r="D149" s="146">
        <v>4010000000</v>
      </c>
      <c r="E149" s="147"/>
      <c r="F149" s="134">
        <f>F150</f>
        <v>1026.8</v>
      </c>
    </row>
    <row r="150" spans="1:6" ht="30.75" customHeight="1">
      <c r="A150" s="108" t="s">
        <v>103</v>
      </c>
      <c r="B150" s="132">
        <v>4</v>
      </c>
      <c r="C150" s="145">
        <v>10</v>
      </c>
      <c r="D150" s="146">
        <v>4010002400</v>
      </c>
      <c r="E150" s="147"/>
      <c r="F150" s="134">
        <f>F151</f>
        <v>1026.8</v>
      </c>
    </row>
    <row r="151" spans="1:6" ht="39.75" customHeight="1">
      <c r="A151" s="108" t="s">
        <v>147</v>
      </c>
      <c r="B151" s="132">
        <v>4</v>
      </c>
      <c r="C151" s="145">
        <v>10</v>
      </c>
      <c r="D151" s="146">
        <v>4010002400</v>
      </c>
      <c r="E151" s="147">
        <v>200</v>
      </c>
      <c r="F151" s="134">
        <f>F152</f>
        <v>1026.8</v>
      </c>
    </row>
    <row r="152" spans="1:6" ht="39.75" customHeight="1">
      <c r="A152" s="108" t="s">
        <v>117</v>
      </c>
      <c r="B152" s="132">
        <v>4</v>
      </c>
      <c r="C152" s="145">
        <v>10</v>
      </c>
      <c r="D152" s="146">
        <v>4010002400</v>
      </c>
      <c r="E152" s="147">
        <v>240</v>
      </c>
      <c r="F152" s="134">
        <v>1026.8</v>
      </c>
    </row>
    <row r="153" spans="1:6" ht="25.5">
      <c r="A153" s="100" t="s">
        <v>17</v>
      </c>
      <c r="B153" s="141">
        <v>4</v>
      </c>
      <c r="C153" s="142">
        <v>12</v>
      </c>
      <c r="D153" s="143"/>
      <c r="E153" s="144"/>
      <c r="F153" s="136">
        <f>F154+F159</f>
        <v>863</v>
      </c>
    </row>
    <row r="154" spans="1:6" ht="55.5" customHeight="1">
      <c r="A154" s="108" t="s">
        <v>163</v>
      </c>
      <c r="B154" s="132">
        <v>4</v>
      </c>
      <c r="C154" s="145">
        <v>12</v>
      </c>
      <c r="D154" s="146">
        <v>1800000000</v>
      </c>
      <c r="E154" s="144"/>
      <c r="F154" s="134">
        <f>F155</f>
        <v>383</v>
      </c>
    </row>
    <row r="155" spans="1:6" ht="27.75" customHeight="1">
      <c r="A155" s="108" t="s">
        <v>97</v>
      </c>
      <c r="B155" s="132">
        <v>4</v>
      </c>
      <c r="C155" s="145">
        <v>12</v>
      </c>
      <c r="D155" s="146">
        <v>1800200000</v>
      </c>
      <c r="E155" s="144"/>
      <c r="F155" s="134">
        <f>F157</f>
        <v>383</v>
      </c>
    </row>
    <row r="156" spans="1:6" ht="16.5" customHeight="1">
      <c r="A156" s="108" t="s">
        <v>98</v>
      </c>
      <c r="B156" s="132">
        <v>4</v>
      </c>
      <c r="C156" s="145">
        <v>12</v>
      </c>
      <c r="D156" s="146">
        <v>1800299990</v>
      </c>
      <c r="E156" s="144"/>
      <c r="F156" s="134">
        <f>F157</f>
        <v>383</v>
      </c>
    </row>
    <row r="157" spans="1:6" ht="41.25" customHeight="1">
      <c r="A157" s="108" t="s">
        <v>147</v>
      </c>
      <c r="B157" s="132">
        <v>4</v>
      </c>
      <c r="C157" s="145">
        <v>12</v>
      </c>
      <c r="D157" s="146">
        <v>1800299990</v>
      </c>
      <c r="E157" s="147">
        <v>200</v>
      </c>
      <c r="F157" s="134">
        <f>F158</f>
        <v>383</v>
      </c>
    </row>
    <row r="158" spans="1:6" ht="40.5" customHeight="1">
      <c r="A158" s="100" t="s">
        <v>117</v>
      </c>
      <c r="B158" s="132">
        <v>4</v>
      </c>
      <c r="C158" s="145">
        <v>12</v>
      </c>
      <c r="D158" s="146">
        <v>1800299990</v>
      </c>
      <c r="E158" s="147">
        <v>240</v>
      </c>
      <c r="F158" s="134">
        <v>383</v>
      </c>
    </row>
    <row r="159" spans="1:6" ht="30.75" customHeight="1">
      <c r="A159" s="100" t="s">
        <v>75</v>
      </c>
      <c r="B159" s="132">
        <v>4</v>
      </c>
      <c r="C159" s="145">
        <v>12</v>
      </c>
      <c r="D159" s="146">
        <v>4030000000</v>
      </c>
      <c r="E159" s="147"/>
      <c r="F159" s="134">
        <f>F160</f>
        <v>480</v>
      </c>
    </row>
    <row r="160" spans="1:6" ht="29.25" customHeight="1">
      <c r="A160" s="100" t="s">
        <v>130</v>
      </c>
      <c r="B160" s="132">
        <v>4</v>
      </c>
      <c r="C160" s="145">
        <v>12</v>
      </c>
      <c r="D160" s="146">
        <v>4030099990</v>
      </c>
      <c r="E160" s="147"/>
      <c r="F160" s="134">
        <f>F161</f>
        <v>480</v>
      </c>
    </row>
    <row r="161" spans="1:6" ht="40.5" customHeight="1">
      <c r="A161" s="100" t="s">
        <v>147</v>
      </c>
      <c r="B161" s="132">
        <v>4</v>
      </c>
      <c r="C161" s="145">
        <v>12</v>
      </c>
      <c r="D161" s="146">
        <v>4030099990</v>
      </c>
      <c r="E161" s="147">
        <v>200</v>
      </c>
      <c r="F161" s="134">
        <f>F162</f>
        <v>480</v>
      </c>
    </row>
    <row r="162" spans="1:6" ht="38.25" customHeight="1">
      <c r="A162" s="100" t="s">
        <v>117</v>
      </c>
      <c r="B162" s="132">
        <v>4</v>
      </c>
      <c r="C162" s="145">
        <v>12</v>
      </c>
      <c r="D162" s="146">
        <v>4030099990</v>
      </c>
      <c r="E162" s="147">
        <v>240</v>
      </c>
      <c r="F162" s="134">
        <v>480</v>
      </c>
    </row>
    <row r="163" spans="1:6" ht="12.75">
      <c r="A163" s="140" t="s">
        <v>76</v>
      </c>
      <c r="B163" s="141">
        <v>5</v>
      </c>
      <c r="C163" s="142"/>
      <c r="D163" s="144"/>
      <c r="E163" s="144"/>
      <c r="F163" s="136">
        <f>F164+F176+F201</f>
        <v>55201.399999999994</v>
      </c>
    </row>
    <row r="164" spans="1:6" ht="12.75">
      <c r="A164" s="100" t="s">
        <v>45</v>
      </c>
      <c r="B164" s="132">
        <v>5</v>
      </c>
      <c r="C164" s="145">
        <v>1</v>
      </c>
      <c r="D164" s="147"/>
      <c r="E164" s="147"/>
      <c r="F164" s="134">
        <f>F165+F171</f>
        <v>6832</v>
      </c>
    </row>
    <row r="165" spans="1:6" ht="55.5" customHeight="1">
      <c r="A165" s="140" t="s">
        <v>186</v>
      </c>
      <c r="B165" s="132">
        <v>5</v>
      </c>
      <c r="C165" s="145">
        <v>1</v>
      </c>
      <c r="D165" s="147">
        <v>1000000000</v>
      </c>
      <c r="E165" s="144"/>
      <c r="F165" s="134">
        <f>F166</f>
        <v>5337.5</v>
      </c>
    </row>
    <row r="166" spans="1:6" ht="38.25" customHeight="1">
      <c r="A166" s="100" t="s">
        <v>238</v>
      </c>
      <c r="B166" s="132">
        <v>5</v>
      </c>
      <c r="C166" s="145">
        <v>1</v>
      </c>
      <c r="D166" s="147">
        <v>1030000000</v>
      </c>
      <c r="E166" s="144"/>
      <c r="F166" s="134">
        <f>F167</f>
        <v>5337.5</v>
      </c>
    </row>
    <row r="167" spans="1:6" ht="38.25" customHeight="1">
      <c r="A167" s="100" t="s">
        <v>239</v>
      </c>
      <c r="B167" s="132">
        <v>5</v>
      </c>
      <c r="C167" s="145">
        <v>1</v>
      </c>
      <c r="D167" s="147">
        <v>1030100000</v>
      </c>
      <c r="E167" s="144"/>
      <c r="F167" s="134">
        <f>F168</f>
        <v>5337.5</v>
      </c>
    </row>
    <row r="168" spans="1:6" ht="25.5">
      <c r="A168" s="100" t="s">
        <v>218</v>
      </c>
      <c r="B168" s="132">
        <v>5</v>
      </c>
      <c r="C168" s="145">
        <v>1</v>
      </c>
      <c r="D168" s="147">
        <v>1030142120</v>
      </c>
      <c r="E168" s="144"/>
      <c r="F168" s="134">
        <f>F169</f>
        <v>5337.5</v>
      </c>
    </row>
    <row r="169" spans="1:6" ht="38.25">
      <c r="A169" s="100" t="s">
        <v>147</v>
      </c>
      <c r="B169" s="132">
        <v>5</v>
      </c>
      <c r="C169" s="145">
        <v>1</v>
      </c>
      <c r="D169" s="147">
        <v>1030142120</v>
      </c>
      <c r="E169" s="147">
        <v>200</v>
      </c>
      <c r="F169" s="134">
        <f>F170</f>
        <v>5337.5</v>
      </c>
    </row>
    <row r="170" spans="1:6" ht="38.25">
      <c r="A170" s="100" t="s">
        <v>117</v>
      </c>
      <c r="B170" s="132">
        <v>5</v>
      </c>
      <c r="C170" s="145">
        <v>1</v>
      </c>
      <c r="D170" s="147">
        <v>1030142120</v>
      </c>
      <c r="E170" s="147">
        <v>240</v>
      </c>
      <c r="F170" s="134">
        <v>5337.5</v>
      </c>
    </row>
    <row r="171" spans="1:6" ht="15.75" customHeight="1">
      <c r="A171" s="93" t="s">
        <v>85</v>
      </c>
      <c r="B171" s="132">
        <v>5</v>
      </c>
      <c r="C171" s="145">
        <v>1</v>
      </c>
      <c r="D171" s="147">
        <v>4000000000</v>
      </c>
      <c r="E171" s="147"/>
      <c r="F171" s="134">
        <f>F172</f>
        <v>1494.5</v>
      </c>
    </row>
    <row r="172" spans="1:6" ht="30.75" customHeight="1">
      <c r="A172" s="100" t="s">
        <v>105</v>
      </c>
      <c r="B172" s="132">
        <v>5</v>
      </c>
      <c r="C172" s="145">
        <v>1</v>
      </c>
      <c r="D172" s="147">
        <v>4060000000</v>
      </c>
      <c r="E172" s="147"/>
      <c r="F172" s="134">
        <f>F173</f>
        <v>1494.5</v>
      </c>
    </row>
    <row r="173" spans="1:6" ht="14.25" customHeight="1">
      <c r="A173" s="100" t="s">
        <v>98</v>
      </c>
      <c r="B173" s="132">
        <v>5</v>
      </c>
      <c r="C173" s="145">
        <v>1</v>
      </c>
      <c r="D173" s="147">
        <v>4060099990</v>
      </c>
      <c r="E173" s="144"/>
      <c r="F173" s="134">
        <f>F174</f>
        <v>1494.5</v>
      </c>
    </row>
    <row r="174" spans="1:6" ht="42" customHeight="1">
      <c r="A174" s="100" t="s">
        <v>147</v>
      </c>
      <c r="B174" s="132">
        <v>5</v>
      </c>
      <c r="C174" s="145">
        <v>1</v>
      </c>
      <c r="D174" s="147">
        <v>4060099990</v>
      </c>
      <c r="E174" s="147">
        <v>200</v>
      </c>
      <c r="F174" s="134">
        <f>F175</f>
        <v>1494.5</v>
      </c>
    </row>
    <row r="175" spans="1:6" ht="41.25" customHeight="1">
      <c r="A175" s="100" t="s">
        <v>117</v>
      </c>
      <c r="B175" s="132">
        <v>5</v>
      </c>
      <c r="C175" s="145">
        <v>1</v>
      </c>
      <c r="D175" s="147">
        <v>4060099990</v>
      </c>
      <c r="E175" s="147">
        <v>240</v>
      </c>
      <c r="F175" s="134">
        <v>1494.5</v>
      </c>
    </row>
    <row r="176" spans="1:6" ht="12.75">
      <c r="A176" s="74" t="s">
        <v>23</v>
      </c>
      <c r="B176" s="132">
        <v>5</v>
      </c>
      <c r="C176" s="145">
        <v>2</v>
      </c>
      <c r="D176" s="147"/>
      <c r="E176" s="147"/>
      <c r="F176" s="134">
        <f>F177+F192</f>
        <v>31666.699999999997</v>
      </c>
    </row>
    <row r="177" spans="1:6" ht="51.75" customHeight="1">
      <c r="A177" s="74" t="s">
        <v>186</v>
      </c>
      <c r="B177" s="132">
        <v>5</v>
      </c>
      <c r="C177" s="145">
        <v>2</v>
      </c>
      <c r="D177" s="148">
        <v>1000000000</v>
      </c>
      <c r="E177" s="147"/>
      <c r="F177" s="134">
        <f>F178+F187</f>
        <v>16579.1</v>
      </c>
    </row>
    <row r="178" spans="1:6" ht="47.25" customHeight="1">
      <c r="A178" s="74" t="s">
        <v>187</v>
      </c>
      <c r="B178" s="132">
        <v>5</v>
      </c>
      <c r="C178" s="145">
        <v>2</v>
      </c>
      <c r="D178" s="148">
        <v>1010000000</v>
      </c>
      <c r="E178" s="147"/>
      <c r="F178" s="134">
        <f>F179</f>
        <v>6779.099999999999</v>
      </c>
    </row>
    <row r="179" spans="1:6" ht="39.75" customHeight="1">
      <c r="A179" s="74" t="s">
        <v>188</v>
      </c>
      <c r="B179" s="132">
        <v>5</v>
      </c>
      <c r="C179" s="145">
        <v>2</v>
      </c>
      <c r="D179" s="148">
        <v>1010100000</v>
      </c>
      <c r="E179" s="147"/>
      <c r="F179" s="134">
        <f>F180+F183</f>
        <v>6779.099999999999</v>
      </c>
    </row>
    <row r="180" spans="1:6" ht="31.5" customHeight="1">
      <c r="A180" s="74" t="s">
        <v>189</v>
      </c>
      <c r="B180" s="132">
        <v>5</v>
      </c>
      <c r="C180" s="145">
        <v>2</v>
      </c>
      <c r="D180" s="148">
        <v>1010182591</v>
      </c>
      <c r="E180" s="147"/>
      <c r="F180" s="134">
        <f>F181</f>
        <v>5762.2</v>
      </c>
    </row>
    <row r="181" spans="1:6" ht="41.25" customHeight="1">
      <c r="A181" s="74" t="s">
        <v>147</v>
      </c>
      <c r="B181" s="132">
        <v>5</v>
      </c>
      <c r="C181" s="145">
        <v>2</v>
      </c>
      <c r="D181" s="148">
        <v>1010182591</v>
      </c>
      <c r="E181" s="147">
        <v>200</v>
      </c>
      <c r="F181" s="134">
        <f>F182</f>
        <v>5762.2</v>
      </c>
    </row>
    <row r="182" spans="1:6" ht="34.5" customHeight="1">
      <c r="A182" s="74" t="s">
        <v>117</v>
      </c>
      <c r="B182" s="132">
        <v>5</v>
      </c>
      <c r="C182" s="145">
        <v>2</v>
      </c>
      <c r="D182" s="148">
        <v>1010182591</v>
      </c>
      <c r="E182" s="147">
        <v>240</v>
      </c>
      <c r="F182" s="134">
        <v>5762.2</v>
      </c>
    </row>
    <row r="183" spans="1:6" ht="53.25" customHeight="1">
      <c r="A183" s="74" t="s">
        <v>190</v>
      </c>
      <c r="B183" s="132">
        <v>5</v>
      </c>
      <c r="C183" s="145">
        <v>2</v>
      </c>
      <c r="D183" s="148" t="s">
        <v>191</v>
      </c>
      <c r="E183" s="147"/>
      <c r="F183" s="134">
        <f>F184</f>
        <v>1016.9</v>
      </c>
    </row>
    <row r="184" spans="1:6" ht="38.25" customHeight="1">
      <c r="A184" s="74" t="s">
        <v>147</v>
      </c>
      <c r="B184" s="132">
        <v>5</v>
      </c>
      <c r="C184" s="145">
        <v>2</v>
      </c>
      <c r="D184" s="148" t="s">
        <v>191</v>
      </c>
      <c r="E184" s="147">
        <v>200</v>
      </c>
      <c r="F184" s="134">
        <f>F185</f>
        <v>1016.9</v>
      </c>
    </row>
    <row r="185" spans="1:6" ht="37.5" customHeight="1">
      <c r="A185" s="74" t="s">
        <v>117</v>
      </c>
      <c r="B185" s="132">
        <v>5</v>
      </c>
      <c r="C185" s="145">
        <v>2</v>
      </c>
      <c r="D185" s="148" t="s">
        <v>191</v>
      </c>
      <c r="E185" s="147">
        <v>240</v>
      </c>
      <c r="F185" s="134">
        <v>1016.9</v>
      </c>
    </row>
    <row r="186" spans="1:6" ht="37.5" customHeight="1">
      <c r="A186" s="74" t="s">
        <v>242</v>
      </c>
      <c r="B186" s="132">
        <v>5</v>
      </c>
      <c r="C186" s="145">
        <v>2</v>
      </c>
      <c r="D186" s="148">
        <v>1020000000</v>
      </c>
      <c r="E186" s="147"/>
      <c r="F186" s="134">
        <f>F187</f>
        <v>9800</v>
      </c>
    </row>
    <row r="187" spans="1:6" ht="50.25" customHeight="1">
      <c r="A187" s="74" t="s">
        <v>243</v>
      </c>
      <c r="B187" s="132">
        <v>5</v>
      </c>
      <c r="C187" s="145">
        <v>2</v>
      </c>
      <c r="D187" s="148">
        <v>1020100000</v>
      </c>
      <c r="E187" s="147"/>
      <c r="F187" s="134">
        <f>F188</f>
        <v>9800</v>
      </c>
    </row>
    <row r="188" spans="1:6" ht="15.75" customHeight="1">
      <c r="A188" s="74" t="s">
        <v>244</v>
      </c>
      <c r="B188" s="132">
        <v>5</v>
      </c>
      <c r="C188" s="145">
        <v>2</v>
      </c>
      <c r="D188" s="148">
        <v>1020161100</v>
      </c>
      <c r="E188" s="147"/>
      <c r="F188" s="134">
        <f>F189</f>
        <v>9800</v>
      </c>
    </row>
    <row r="189" spans="1:6" ht="19.5" customHeight="1">
      <c r="A189" s="116" t="s">
        <v>67</v>
      </c>
      <c r="B189" s="132">
        <v>5</v>
      </c>
      <c r="C189" s="145">
        <v>2</v>
      </c>
      <c r="D189" s="148">
        <v>1020161100</v>
      </c>
      <c r="E189" s="147">
        <v>800</v>
      </c>
      <c r="F189" s="134">
        <f>F190</f>
        <v>9800</v>
      </c>
    </row>
    <row r="190" spans="1:6" ht="37.5" customHeight="1">
      <c r="A190" s="133" t="s">
        <v>174</v>
      </c>
      <c r="B190" s="132">
        <v>5</v>
      </c>
      <c r="C190" s="145">
        <v>2</v>
      </c>
      <c r="D190" s="148">
        <v>1020161100</v>
      </c>
      <c r="E190" s="147">
        <v>810</v>
      </c>
      <c r="F190" s="134">
        <f>F191</f>
        <v>9800</v>
      </c>
    </row>
    <row r="191" spans="1:6" ht="37.5" customHeight="1">
      <c r="A191" s="115" t="s">
        <v>175</v>
      </c>
      <c r="B191" s="132">
        <v>5</v>
      </c>
      <c r="C191" s="145">
        <v>2</v>
      </c>
      <c r="D191" s="148">
        <v>1020161100</v>
      </c>
      <c r="E191" s="147">
        <v>811</v>
      </c>
      <c r="F191" s="134">
        <v>9800</v>
      </c>
    </row>
    <row r="192" spans="1:6" ht="15.75" customHeight="1">
      <c r="A192" s="93" t="s">
        <v>85</v>
      </c>
      <c r="B192" s="132">
        <v>5</v>
      </c>
      <c r="C192" s="145">
        <v>2</v>
      </c>
      <c r="D192" s="147">
        <v>4000000000</v>
      </c>
      <c r="E192" s="147"/>
      <c r="F192" s="134">
        <f>F193</f>
        <v>15087.6</v>
      </c>
    </row>
    <row r="193" spans="1:6" ht="28.5" customHeight="1">
      <c r="A193" s="100" t="s">
        <v>114</v>
      </c>
      <c r="B193" s="132">
        <v>5</v>
      </c>
      <c r="C193" s="145">
        <v>2</v>
      </c>
      <c r="D193" s="147">
        <v>4060000000</v>
      </c>
      <c r="E193" s="147"/>
      <c r="F193" s="134">
        <f>F194+F197</f>
        <v>15087.6</v>
      </c>
    </row>
    <row r="194" spans="1:6" ht="15.75" customHeight="1">
      <c r="A194" s="100" t="s">
        <v>110</v>
      </c>
      <c r="B194" s="132">
        <v>5</v>
      </c>
      <c r="C194" s="145">
        <v>2</v>
      </c>
      <c r="D194" s="147">
        <v>4060099990</v>
      </c>
      <c r="E194" s="147"/>
      <c r="F194" s="134">
        <f>F195</f>
        <v>10804.5</v>
      </c>
    </row>
    <row r="195" spans="1:6" ht="41.25" customHeight="1">
      <c r="A195" s="100" t="s">
        <v>147</v>
      </c>
      <c r="B195" s="132">
        <v>5</v>
      </c>
      <c r="C195" s="145">
        <v>2</v>
      </c>
      <c r="D195" s="147">
        <v>4060099990</v>
      </c>
      <c r="E195" s="147">
        <v>200</v>
      </c>
      <c r="F195" s="134">
        <f>F196</f>
        <v>10804.5</v>
      </c>
    </row>
    <row r="196" spans="1:6" ht="39.75" customHeight="1">
      <c r="A196" s="100" t="s">
        <v>117</v>
      </c>
      <c r="B196" s="132">
        <v>5</v>
      </c>
      <c r="C196" s="145">
        <v>2</v>
      </c>
      <c r="D196" s="147">
        <v>4060099990</v>
      </c>
      <c r="E196" s="147">
        <v>240</v>
      </c>
      <c r="F196" s="134">
        <v>10804.5</v>
      </c>
    </row>
    <row r="197" spans="1:6" ht="19.5" customHeight="1">
      <c r="A197" s="100" t="s">
        <v>240</v>
      </c>
      <c r="B197" s="132">
        <v>5</v>
      </c>
      <c r="C197" s="145">
        <v>2</v>
      </c>
      <c r="D197" s="147">
        <v>4060061100</v>
      </c>
      <c r="E197" s="147"/>
      <c r="F197" s="134">
        <f>F198</f>
        <v>4283.1</v>
      </c>
    </row>
    <row r="198" spans="1:6" ht="16.5" customHeight="1">
      <c r="A198" s="116" t="s">
        <v>67</v>
      </c>
      <c r="B198" s="132">
        <v>5</v>
      </c>
      <c r="C198" s="145">
        <v>2</v>
      </c>
      <c r="D198" s="147">
        <v>4060061100</v>
      </c>
      <c r="E198" s="147">
        <v>800</v>
      </c>
      <c r="F198" s="134">
        <f>F199</f>
        <v>4283.1</v>
      </c>
    </row>
    <row r="199" spans="1:6" ht="66" customHeight="1">
      <c r="A199" s="133" t="s">
        <v>174</v>
      </c>
      <c r="B199" s="132">
        <v>5</v>
      </c>
      <c r="C199" s="145">
        <v>2</v>
      </c>
      <c r="D199" s="147">
        <v>4060061100</v>
      </c>
      <c r="E199" s="147">
        <v>810</v>
      </c>
      <c r="F199" s="134">
        <f>F200</f>
        <v>4283.1</v>
      </c>
    </row>
    <row r="200" spans="1:6" ht="64.5" customHeight="1">
      <c r="A200" s="115" t="s">
        <v>175</v>
      </c>
      <c r="B200" s="132">
        <v>5</v>
      </c>
      <c r="C200" s="145">
        <v>2</v>
      </c>
      <c r="D200" s="147">
        <v>4060061100</v>
      </c>
      <c r="E200" s="147">
        <v>811</v>
      </c>
      <c r="F200" s="134">
        <v>4283.1</v>
      </c>
    </row>
    <row r="201" spans="1:6" ht="12.75">
      <c r="A201" s="100" t="s">
        <v>42</v>
      </c>
      <c r="B201" s="132">
        <v>5</v>
      </c>
      <c r="C201" s="145">
        <v>3</v>
      </c>
      <c r="D201" s="147"/>
      <c r="E201" s="147"/>
      <c r="F201" s="134">
        <f>F202</f>
        <v>16702.7</v>
      </c>
    </row>
    <row r="202" spans="1:6" ht="12.75">
      <c r="A202" s="100" t="s">
        <v>74</v>
      </c>
      <c r="B202" s="132">
        <v>5</v>
      </c>
      <c r="C202" s="145">
        <v>3</v>
      </c>
      <c r="D202" s="147">
        <v>4000000000</v>
      </c>
      <c r="E202" s="147"/>
      <c r="F202" s="134">
        <f>F203</f>
        <v>16702.7</v>
      </c>
    </row>
    <row r="203" spans="1:6" ht="30" customHeight="1">
      <c r="A203" s="100" t="s">
        <v>113</v>
      </c>
      <c r="B203" s="132">
        <v>5</v>
      </c>
      <c r="C203" s="145">
        <v>3</v>
      </c>
      <c r="D203" s="147">
        <v>4060000000</v>
      </c>
      <c r="E203" s="147"/>
      <c r="F203" s="134">
        <f>F204</f>
        <v>16702.7</v>
      </c>
    </row>
    <row r="204" spans="1:6" ht="18.75" customHeight="1">
      <c r="A204" s="100" t="s">
        <v>106</v>
      </c>
      <c r="B204" s="132">
        <v>5</v>
      </c>
      <c r="C204" s="145">
        <v>3</v>
      </c>
      <c r="D204" s="147">
        <v>4060099990</v>
      </c>
      <c r="E204" s="147"/>
      <c r="F204" s="134">
        <f>F205</f>
        <v>16702.7</v>
      </c>
    </row>
    <row r="205" spans="1:6" ht="39" customHeight="1">
      <c r="A205" s="100" t="s">
        <v>147</v>
      </c>
      <c r="B205" s="132">
        <v>5</v>
      </c>
      <c r="C205" s="145">
        <v>3</v>
      </c>
      <c r="D205" s="147">
        <v>4060099990</v>
      </c>
      <c r="E205" s="147">
        <v>200</v>
      </c>
      <c r="F205" s="134">
        <f>F206</f>
        <v>16702.7</v>
      </c>
    </row>
    <row r="206" spans="1:9" ht="43.5" customHeight="1">
      <c r="A206" s="100" t="s">
        <v>117</v>
      </c>
      <c r="B206" s="132">
        <v>5</v>
      </c>
      <c r="C206" s="145">
        <v>3</v>
      </c>
      <c r="D206" s="147">
        <v>4060099990</v>
      </c>
      <c r="E206" s="147">
        <v>240</v>
      </c>
      <c r="F206" s="134">
        <v>16702.7</v>
      </c>
      <c r="I206">
        <v>-542</v>
      </c>
    </row>
    <row r="207" spans="1:6" ht="15.75" customHeight="1">
      <c r="A207" s="90" t="s">
        <v>203</v>
      </c>
      <c r="B207" s="51">
        <v>6</v>
      </c>
      <c r="C207" s="52"/>
      <c r="D207" s="54"/>
      <c r="E207" s="147"/>
      <c r="F207" s="136">
        <f aca="true" t="shared" si="1" ref="F207:F212">F208</f>
        <v>2.2</v>
      </c>
    </row>
    <row r="208" spans="1:6" ht="30" customHeight="1">
      <c r="A208" s="170" t="s">
        <v>204</v>
      </c>
      <c r="B208" s="29">
        <v>6</v>
      </c>
      <c r="C208" s="32">
        <v>5</v>
      </c>
      <c r="D208" s="28"/>
      <c r="E208" s="147"/>
      <c r="F208" s="134">
        <f t="shared" si="1"/>
        <v>2.2</v>
      </c>
    </row>
    <row r="209" spans="1:6" ht="55.5" customHeight="1">
      <c r="A209" s="115" t="s">
        <v>205</v>
      </c>
      <c r="B209" s="29">
        <v>6</v>
      </c>
      <c r="C209" s="32">
        <v>5</v>
      </c>
      <c r="D209" s="120" t="s">
        <v>207</v>
      </c>
      <c r="E209" s="147"/>
      <c r="F209" s="134">
        <f t="shared" si="1"/>
        <v>2.2</v>
      </c>
    </row>
    <row r="210" spans="1:6" ht="36" customHeight="1">
      <c r="A210" s="115" t="s">
        <v>206</v>
      </c>
      <c r="B210" s="29">
        <v>6</v>
      </c>
      <c r="C210" s="32">
        <v>5</v>
      </c>
      <c r="D210" s="120" t="s">
        <v>208</v>
      </c>
      <c r="E210" s="147"/>
      <c r="F210" s="134">
        <f t="shared" si="1"/>
        <v>2.2</v>
      </c>
    </row>
    <row r="211" spans="1:6" ht="64.5" customHeight="1">
      <c r="A211" s="115" t="s">
        <v>209</v>
      </c>
      <c r="B211" s="29">
        <v>6</v>
      </c>
      <c r="C211" s="32">
        <v>5</v>
      </c>
      <c r="D211" s="120" t="s">
        <v>210</v>
      </c>
      <c r="E211" s="147"/>
      <c r="F211" s="134">
        <f t="shared" si="1"/>
        <v>2.2</v>
      </c>
    </row>
    <row r="212" spans="1:6" ht="36.75" customHeight="1">
      <c r="A212" s="100" t="s">
        <v>147</v>
      </c>
      <c r="B212" s="29">
        <v>6</v>
      </c>
      <c r="C212" s="32">
        <v>5</v>
      </c>
      <c r="D212" s="120" t="s">
        <v>210</v>
      </c>
      <c r="E212" s="147">
        <v>200</v>
      </c>
      <c r="F212" s="134">
        <f t="shared" si="1"/>
        <v>2.2</v>
      </c>
    </row>
    <row r="213" spans="1:6" ht="43.5" customHeight="1">
      <c r="A213" s="100" t="s">
        <v>117</v>
      </c>
      <c r="B213" s="29">
        <v>6</v>
      </c>
      <c r="C213" s="32">
        <v>5</v>
      </c>
      <c r="D213" s="120" t="s">
        <v>210</v>
      </c>
      <c r="E213" s="147">
        <v>240</v>
      </c>
      <c r="F213" s="134">
        <v>2.2</v>
      </c>
    </row>
    <row r="214" spans="1:6" ht="16.5" customHeight="1">
      <c r="A214" s="150" t="s">
        <v>145</v>
      </c>
      <c r="B214" s="141">
        <v>8</v>
      </c>
      <c r="C214" s="145"/>
      <c r="D214" s="147"/>
      <c r="E214" s="147"/>
      <c r="F214" s="136">
        <f>F215+F240</f>
        <v>16151</v>
      </c>
    </row>
    <row r="215" spans="1:6" ht="12.75">
      <c r="A215" s="74" t="s">
        <v>25</v>
      </c>
      <c r="B215" s="151">
        <v>8</v>
      </c>
      <c r="C215" s="152">
        <v>1</v>
      </c>
      <c r="D215" s="117"/>
      <c r="E215" s="147"/>
      <c r="F215" s="134">
        <f>F224+F237+F216</f>
        <v>15983.1</v>
      </c>
    </row>
    <row r="216" spans="1:6" ht="39" customHeight="1">
      <c r="A216" s="108" t="s">
        <v>156</v>
      </c>
      <c r="B216" s="151">
        <v>8</v>
      </c>
      <c r="C216" s="152">
        <v>1</v>
      </c>
      <c r="D216" s="153" t="s">
        <v>93</v>
      </c>
      <c r="E216" s="147"/>
      <c r="F216" s="134">
        <f aca="true" t="shared" si="2" ref="F216:F221">F217</f>
        <v>26.5</v>
      </c>
    </row>
    <row r="217" spans="1:6" ht="35.25" customHeight="1">
      <c r="A217" s="110" t="s">
        <v>249</v>
      </c>
      <c r="B217" s="151">
        <v>8</v>
      </c>
      <c r="C217" s="152">
        <v>1</v>
      </c>
      <c r="D217" s="120" t="s">
        <v>99</v>
      </c>
      <c r="E217" s="113"/>
      <c r="F217" s="134">
        <f t="shared" si="2"/>
        <v>26.5</v>
      </c>
    </row>
    <row r="218" spans="1:6" ht="27.75" customHeight="1">
      <c r="A218" s="115" t="s">
        <v>127</v>
      </c>
      <c r="B218" s="151">
        <v>8</v>
      </c>
      <c r="C218" s="152">
        <v>1</v>
      </c>
      <c r="D218" s="120" t="s">
        <v>100</v>
      </c>
      <c r="E218" s="113"/>
      <c r="F218" s="134">
        <f t="shared" si="2"/>
        <v>26.5</v>
      </c>
    </row>
    <row r="219" spans="1:6" ht="36.75" customHeight="1">
      <c r="A219" s="119" t="s">
        <v>128</v>
      </c>
      <c r="B219" s="151">
        <v>8</v>
      </c>
      <c r="C219" s="152">
        <v>1</v>
      </c>
      <c r="D219" s="120" t="s">
        <v>129</v>
      </c>
      <c r="E219" s="113"/>
      <c r="F219" s="134">
        <f t="shared" si="2"/>
        <v>26.5</v>
      </c>
    </row>
    <row r="220" spans="1:7" ht="41.25" customHeight="1">
      <c r="A220" s="100" t="s">
        <v>153</v>
      </c>
      <c r="B220" s="151">
        <v>8</v>
      </c>
      <c r="C220" s="152">
        <v>1</v>
      </c>
      <c r="D220" s="120" t="s">
        <v>129</v>
      </c>
      <c r="E220" s="147">
        <v>600</v>
      </c>
      <c r="F220" s="134">
        <f t="shared" si="2"/>
        <v>26.5</v>
      </c>
      <c r="G220" s="87"/>
    </row>
    <row r="221" spans="1:7" ht="23.25" customHeight="1">
      <c r="A221" s="100" t="s">
        <v>154</v>
      </c>
      <c r="B221" s="151">
        <v>8</v>
      </c>
      <c r="C221" s="152">
        <v>1</v>
      </c>
      <c r="D221" s="120" t="s">
        <v>129</v>
      </c>
      <c r="E221" s="147">
        <v>610</v>
      </c>
      <c r="F221" s="134">
        <f t="shared" si="2"/>
        <v>26.5</v>
      </c>
      <c r="G221" s="87"/>
    </row>
    <row r="222" spans="1:7" ht="62.25" customHeight="1">
      <c r="A222" s="100" t="s">
        <v>155</v>
      </c>
      <c r="B222" s="151">
        <v>8</v>
      </c>
      <c r="C222" s="152">
        <v>1</v>
      </c>
      <c r="D222" s="120" t="s">
        <v>129</v>
      </c>
      <c r="E222" s="147">
        <v>611</v>
      </c>
      <c r="F222" s="134">
        <v>26.5</v>
      </c>
      <c r="G222" s="87"/>
    </row>
    <row r="223" spans="1:7" ht="18" customHeight="1">
      <c r="A223" s="93" t="s">
        <v>85</v>
      </c>
      <c r="B223" s="132">
        <v>8</v>
      </c>
      <c r="C223" s="145">
        <v>1</v>
      </c>
      <c r="D223" s="147">
        <v>4000000000</v>
      </c>
      <c r="E223" s="147"/>
      <c r="F223" s="134">
        <f>F224</f>
        <v>15656.1</v>
      </c>
      <c r="G223" s="85"/>
    </row>
    <row r="224" spans="1:6" ht="30" customHeight="1">
      <c r="A224" s="100" t="s">
        <v>107</v>
      </c>
      <c r="B224" s="132">
        <v>8</v>
      </c>
      <c r="C224" s="145">
        <v>1</v>
      </c>
      <c r="D224" s="147">
        <v>4070000000</v>
      </c>
      <c r="E224" s="147"/>
      <c r="F224" s="134">
        <f>F225+F229</f>
        <v>15656.1</v>
      </c>
    </row>
    <row r="225" spans="1:6" ht="39" customHeight="1">
      <c r="A225" s="100" t="s">
        <v>108</v>
      </c>
      <c r="B225" s="132">
        <v>8</v>
      </c>
      <c r="C225" s="145">
        <v>1</v>
      </c>
      <c r="D225" s="147">
        <v>4070000590</v>
      </c>
      <c r="E225" s="147"/>
      <c r="F225" s="134">
        <f>F226</f>
        <v>14785.7</v>
      </c>
    </row>
    <row r="226" spans="1:6" ht="43.5" customHeight="1">
      <c r="A226" s="100" t="s">
        <v>153</v>
      </c>
      <c r="B226" s="132">
        <v>8</v>
      </c>
      <c r="C226" s="145">
        <v>1</v>
      </c>
      <c r="D226" s="147">
        <v>4070000590</v>
      </c>
      <c r="E226" s="147">
        <v>600</v>
      </c>
      <c r="F226" s="134">
        <f>F227</f>
        <v>14785.7</v>
      </c>
    </row>
    <row r="227" spans="1:6" ht="17.25" customHeight="1">
      <c r="A227" s="100" t="s">
        <v>154</v>
      </c>
      <c r="B227" s="132">
        <v>8</v>
      </c>
      <c r="C227" s="145">
        <v>1</v>
      </c>
      <c r="D227" s="147">
        <v>4070000590</v>
      </c>
      <c r="E227" s="147">
        <v>610</v>
      </c>
      <c r="F227" s="134">
        <f>F228</f>
        <v>14785.7</v>
      </c>
    </row>
    <row r="228" spans="1:6" ht="63.75" customHeight="1">
      <c r="A228" s="100" t="s">
        <v>155</v>
      </c>
      <c r="B228" s="132">
        <v>8</v>
      </c>
      <c r="C228" s="145">
        <v>1</v>
      </c>
      <c r="D228" s="147">
        <v>4070000590</v>
      </c>
      <c r="E228" s="147">
        <v>611</v>
      </c>
      <c r="F228" s="134">
        <v>14785.7</v>
      </c>
    </row>
    <row r="229" spans="1:6" ht="30.75" customHeight="1">
      <c r="A229" s="100" t="s">
        <v>109</v>
      </c>
      <c r="B229" s="132">
        <v>8</v>
      </c>
      <c r="C229" s="145">
        <v>1</v>
      </c>
      <c r="D229" s="147">
        <v>4070020700</v>
      </c>
      <c r="E229" s="147"/>
      <c r="F229" s="134">
        <f>F230+F234+F232</f>
        <v>870.4000000000001</v>
      </c>
    </row>
    <row r="230" spans="1:6" ht="42.75" customHeight="1">
      <c r="A230" s="100" t="s">
        <v>147</v>
      </c>
      <c r="B230" s="132">
        <v>8</v>
      </c>
      <c r="C230" s="145">
        <v>1</v>
      </c>
      <c r="D230" s="147">
        <v>4070020700</v>
      </c>
      <c r="E230" s="147">
        <v>200</v>
      </c>
      <c r="F230" s="134">
        <f>F231</f>
        <v>422.6</v>
      </c>
    </row>
    <row r="231" spans="1:6" ht="39.75" customHeight="1">
      <c r="A231" s="100" t="s">
        <v>117</v>
      </c>
      <c r="B231" s="132">
        <v>8</v>
      </c>
      <c r="C231" s="145">
        <v>1</v>
      </c>
      <c r="D231" s="147">
        <v>4070020700</v>
      </c>
      <c r="E231" s="147">
        <v>240</v>
      </c>
      <c r="F231" s="134">
        <v>422.6</v>
      </c>
    </row>
    <row r="232" spans="1:6" ht="30" customHeight="1">
      <c r="A232" s="89" t="s">
        <v>229</v>
      </c>
      <c r="B232" s="29">
        <v>8</v>
      </c>
      <c r="C232" s="32">
        <v>1</v>
      </c>
      <c r="D232" s="28">
        <v>4070020700</v>
      </c>
      <c r="E232" s="28">
        <v>300</v>
      </c>
      <c r="F232" s="30">
        <f>F233</f>
        <v>231</v>
      </c>
    </row>
    <row r="233" spans="1:6" ht="21" customHeight="1">
      <c r="A233" s="89" t="s">
        <v>230</v>
      </c>
      <c r="B233" s="29">
        <v>8</v>
      </c>
      <c r="C233" s="32">
        <v>1</v>
      </c>
      <c r="D233" s="28">
        <v>4070020700</v>
      </c>
      <c r="E233" s="28">
        <v>360</v>
      </c>
      <c r="F233" s="30">
        <v>231</v>
      </c>
    </row>
    <row r="234" spans="1:6" ht="39.75" customHeight="1">
      <c r="A234" s="100" t="s">
        <v>153</v>
      </c>
      <c r="B234" s="132">
        <v>8</v>
      </c>
      <c r="C234" s="145">
        <v>1</v>
      </c>
      <c r="D234" s="147">
        <v>4070020700</v>
      </c>
      <c r="E234" s="147">
        <v>600</v>
      </c>
      <c r="F234" s="134">
        <f>F235</f>
        <v>216.8</v>
      </c>
    </row>
    <row r="235" spans="1:6" ht="39.75" customHeight="1">
      <c r="A235" s="100" t="s">
        <v>225</v>
      </c>
      <c r="B235" s="132">
        <v>8</v>
      </c>
      <c r="C235" s="145">
        <v>1</v>
      </c>
      <c r="D235" s="147">
        <v>4070020700</v>
      </c>
      <c r="E235" s="147">
        <v>630</v>
      </c>
      <c r="F235" s="134">
        <f>F236</f>
        <v>216.8</v>
      </c>
    </row>
    <row r="236" spans="1:6" ht="39.75" customHeight="1">
      <c r="A236" s="100" t="s">
        <v>226</v>
      </c>
      <c r="B236" s="132">
        <v>8</v>
      </c>
      <c r="C236" s="145">
        <v>1</v>
      </c>
      <c r="D236" s="147">
        <v>4070020700</v>
      </c>
      <c r="E236" s="147">
        <v>633</v>
      </c>
      <c r="F236" s="134">
        <v>216.8</v>
      </c>
    </row>
    <row r="237" spans="1:6" ht="39.75" customHeight="1">
      <c r="A237" s="100" t="s">
        <v>228</v>
      </c>
      <c r="B237" s="132">
        <v>8</v>
      </c>
      <c r="C237" s="145">
        <v>1</v>
      </c>
      <c r="D237" s="147">
        <v>4120085160</v>
      </c>
      <c r="E237" s="147"/>
      <c r="F237" s="134">
        <v>300.5</v>
      </c>
    </row>
    <row r="238" spans="1:6" ht="21" customHeight="1">
      <c r="A238" s="100" t="s">
        <v>154</v>
      </c>
      <c r="B238" s="132">
        <v>8</v>
      </c>
      <c r="C238" s="145">
        <v>1</v>
      </c>
      <c r="D238" s="147">
        <v>4120085160</v>
      </c>
      <c r="E238" s="147">
        <v>610</v>
      </c>
      <c r="F238" s="134">
        <v>300.5</v>
      </c>
    </row>
    <row r="239" spans="1:6" ht="27.75" customHeight="1">
      <c r="A239" s="100" t="s">
        <v>227</v>
      </c>
      <c r="B239" s="132">
        <v>8</v>
      </c>
      <c r="C239" s="145">
        <v>1</v>
      </c>
      <c r="D239" s="147">
        <v>4120085160</v>
      </c>
      <c r="E239" s="147">
        <v>612</v>
      </c>
      <c r="F239" s="134">
        <v>300.5</v>
      </c>
    </row>
    <row r="240" spans="1:6" ht="23.25" customHeight="1">
      <c r="A240" s="100" t="s">
        <v>217</v>
      </c>
      <c r="B240" s="132">
        <v>8</v>
      </c>
      <c r="C240" s="145">
        <v>4</v>
      </c>
      <c r="D240" s="147"/>
      <c r="E240" s="147"/>
      <c r="F240" s="134">
        <f>F247+F241</f>
        <v>167.9</v>
      </c>
    </row>
    <row r="241" spans="1:6" ht="39.75" customHeight="1">
      <c r="A241" s="100" t="s">
        <v>199</v>
      </c>
      <c r="B241" s="132">
        <v>8</v>
      </c>
      <c r="C241" s="145">
        <v>4</v>
      </c>
      <c r="D241" s="153" t="s">
        <v>93</v>
      </c>
      <c r="E241" s="147"/>
      <c r="F241" s="134">
        <f>F242</f>
        <v>2.9</v>
      </c>
    </row>
    <row r="242" spans="1:6" ht="39.75" customHeight="1">
      <c r="A242" s="100" t="s">
        <v>196</v>
      </c>
      <c r="B242" s="132">
        <v>8</v>
      </c>
      <c r="C242" s="145">
        <v>4</v>
      </c>
      <c r="D242" s="153" t="s">
        <v>197</v>
      </c>
      <c r="E242" s="147"/>
      <c r="F242" s="134">
        <f>F243</f>
        <v>2.9</v>
      </c>
    </row>
    <row r="243" spans="1:6" ht="39.75" customHeight="1">
      <c r="A243" s="100" t="s">
        <v>200</v>
      </c>
      <c r="B243" s="132">
        <v>8</v>
      </c>
      <c r="C243" s="145">
        <v>4</v>
      </c>
      <c r="D243" s="153" t="s">
        <v>201</v>
      </c>
      <c r="E243" s="147"/>
      <c r="F243" s="134">
        <f>F244</f>
        <v>2.9</v>
      </c>
    </row>
    <row r="244" spans="1:6" ht="20.25" customHeight="1">
      <c r="A244" s="100" t="s">
        <v>202</v>
      </c>
      <c r="B244" s="132">
        <v>8</v>
      </c>
      <c r="C244" s="145">
        <v>4</v>
      </c>
      <c r="D244" s="153" t="s">
        <v>198</v>
      </c>
      <c r="E244" s="147"/>
      <c r="F244" s="134">
        <f>F245</f>
        <v>2.9</v>
      </c>
    </row>
    <row r="245" spans="1:6" ht="39.75" customHeight="1">
      <c r="A245" s="100" t="s">
        <v>147</v>
      </c>
      <c r="B245" s="132">
        <v>8</v>
      </c>
      <c r="C245" s="145">
        <v>4</v>
      </c>
      <c r="D245" s="153" t="s">
        <v>198</v>
      </c>
      <c r="E245" s="147">
        <v>200</v>
      </c>
      <c r="F245" s="134">
        <f>F246</f>
        <v>2.9</v>
      </c>
    </row>
    <row r="246" spans="1:6" ht="39.75" customHeight="1">
      <c r="A246" s="100" t="s">
        <v>117</v>
      </c>
      <c r="B246" s="132">
        <v>8</v>
      </c>
      <c r="C246" s="145">
        <v>4</v>
      </c>
      <c r="D246" s="153" t="s">
        <v>198</v>
      </c>
      <c r="E246" s="147">
        <v>240</v>
      </c>
      <c r="F246" s="134">
        <v>2.9</v>
      </c>
    </row>
    <row r="247" spans="1:6" ht="39.75" customHeight="1">
      <c r="A247" s="100" t="s">
        <v>219</v>
      </c>
      <c r="B247" s="132">
        <v>8</v>
      </c>
      <c r="C247" s="145">
        <v>4</v>
      </c>
      <c r="D247" s="153" t="s">
        <v>220</v>
      </c>
      <c r="E247" s="147"/>
      <c r="F247" s="134">
        <f>F248</f>
        <v>165</v>
      </c>
    </row>
    <row r="248" spans="1:6" ht="96" customHeight="1">
      <c r="A248" s="100" t="s">
        <v>221</v>
      </c>
      <c r="B248" s="132">
        <v>8</v>
      </c>
      <c r="C248" s="145">
        <v>4</v>
      </c>
      <c r="D248" s="153" t="s">
        <v>222</v>
      </c>
      <c r="E248" s="147"/>
      <c r="F248" s="134">
        <f>F249</f>
        <v>165</v>
      </c>
    </row>
    <row r="249" spans="1:6" ht="15.75" customHeight="1">
      <c r="A249" s="100" t="s">
        <v>202</v>
      </c>
      <c r="B249" s="132">
        <v>8</v>
      </c>
      <c r="C249" s="145">
        <v>4</v>
      </c>
      <c r="D249" s="153" t="s">
        <v>223</v>
      </c>
      <c r="E249" s="147"/>
      <c r="F249" s="134">
        <f>F250</f>
        <v>165</v>
      </c>
    </row>
    <row r="250" spans="1:6" ht="39.75" customHeight="1">
      <c r="A250" s="100" t="s">
        <v>147</v>
      </c>
      <c r="B250" s="132">
        <v>8</v>
      </c>
      <c r="C250" s="145">
        <v>4</v>
      </c>
      <c r="D250" s="153" t="s">
        <v>223</v>
      </c>
      <c r="E250" s="147">
        <v>200</v>
      </c>
      <c r="F250" s="134">
        <f>F251</f>
        <v>165</v>
      </c>
    </row>
    <row r="251" spans="1:6" ht="39.75" customHeight="1">
      <c r="A251" s="100" t="s">
        <v>117</v>
      </c>
      <c r="B251" s="132">
        <v>8</v>
      </c>
      <c r="C251" s="145">
        <v>4</v>
      </c>
      <c r="D251" s="153" t="s">
        <v>223</v>
      </c>
      <c r="E251" s="147">
        <v>240</v>
      </c>
      <c r="F251" s="134">
        <v>165</v>
      </c>
    </row>
    <row r="252" spans="1:6" ht="16.5" customHeight="1">
      <c r="A252" s="140" t="s">
        <v>237</v>
      </c>
      <c r="B252" s="141">
        <v>9</v>
      </c>
      <c r="C252" s="142"/>
      <c r="D252" s="154"/>
      <c r="E252" s="144"/>
      <c r="F252" s="136">
        <f aca="true" t="shared" si="3" ref="F252:F257">F253</f>
        <v>229</v>
      </c>
    </row>
    <row r="253" spans="1:6" ht="33" customHeight="1">
      <c r="A253" s="100" t="s">
        <v>231</v>
      </c>
      <c r="B253" s="132">
        <v>9</v>
      </c>
      <c r="C253" s="145">
        <v>7</v>
      </c>
      <c r="D253" s="153"/>
      <c r="E253" s="147"/>
      <c r="F253" s="134">
        <f t="shared" si="3"/>
        <v>229</v>
      </c>
    </row>
    <row r="254" spans="1:6" ht="39.75" customHeight="1">
      <c r="A254" s="100" t="s">
        <v>176</v>
      </c>
      <c r="B254" s="132">
        <v>9</v>
      </c>
      <c r="C254" s="145">
        <v>7</v>
      </c>
      <c r="D254" s="153" t="s">
        <v>232</v>
      </c>
      <c r="E254" s="147"/>
      <c r="F254" s="134">
        <f t="shared" si="3"/>
        <v>229</v>
      </c>
    </row>
    <row r="255" spans="1:6" ht="39.75" customHeight="1">
      <c r="A255" s="100" t="s">
        <v>233</v>
      </c>
      <c r="B255" s="132">
        <v>9</v>
      </c>
      <c r="C255" s="145">
        <v>7</v>
      </c>
      <c r="D255" s="153" t="s">
        <v>234</v>
      </c>
      <c r="E255" s="147"/>
      <c r="F255" s="134">
        <f t="shared" si="3"/>
        <v>229</v>
      </c>
    </row>
    <row r="256" spans="1:6" ht="63" customHeight="1">
      <c r="A256" s="100" t="s">
        <v>235</v>
      </c>
      <c r="B256" s="132">
        <v>9</v>
      </c>
      <c r="C256" s="145">
        <v>7</v>
      </c>
      <c r="D256" s="153" t="s">
        <v>236</v>
      </c>
      <c r="E256" s="147"/>
      <c r="F256" s="134">
        <f t="shared" si="3"/>
        <v>229</v>
      </c>
    </row>
    <row r="257" spans="1:6" ht="39.75" customHeight="1">
      <c r="A257" s="100" t="s">
        <v>147</v>
      </c>
      <c r="B257" s="132">
        <v>9</v>
      </c>
      <c r="C257" s="145">
        <v>7</v>
      </c>
      <c r="D257" s="153" t="s">
        <v>236</v>
      </c>
      <c r="E257" s="147">
        <v>200</v>
      </c>
      <c r="F257" s="134">
        <f t="shared" si="3"/>
        <v>229</v>
      </c>
    </row>
    <row r="258" spans="1:6" ht="39.75" customHeight="1">
      <c r="A258" s="100" t="s">
        <v>117</v>
      </c>
      <c r="B258" s="132">
        <v>9</v>
      </c>
      <c r="C258" s="145">
        <v>7</v>
      </c>
      <c r="D258" s="153" t="s">
        <v>236</v>
      </c>
      <c r="E258" s="147">
        <v>240</v>
      </c>
      <c r="F258" s="134">
        <v>229</v>
      </c>
    </row>
    <row r="259" spans="1:6" ht="15" customHeight="1">
      <c r="A259" s="150" t="s">
        <v>31</v>
      </c>
      <c r="B259" s="141">
        <v>11</v>
      </c>
      <c r="C259" s="142"/>
      <c r="D259" s="154"/>
      <c r="E259" s="147"/>
      <c r="F259" s="136">
        <f>F260</f>
        <v>124</v>
      </c>
    </row>
    <row r="260" spans="1:6" ht="12.75">
      <c r="A260" s="74" t="s">
        <v>58</v>
      </c>
      <c r="B260" s="132">
        <v>11</v>
      </c>
      <c r="C260" s="145">
        <v>1</v>
      </c>
      <c r="D260" s="147"/>
      <c r="E260" s="147"/>
      <c r="F260" s="134">
        <f>F261</f>
        <v>124</v>
      </c>
    </row>
    <row r="261" spans="1:6" ht="30" customHeight="1">
      <c r="A261" s="100" t="s">
        <v>148</v>
      </c>
      <c r="B261" s="132">
        <v>11</v>
      </c>
      <c r="C261" s="145">
        <v>1</v>
      </c>
      <c r="D261" s="147">
        <v>4100000000</v>
      </c>
      <c r="E261" s="147"/>
      <c r="F261" s="134">
        <f>F263</f>
        <v>124</v>
      </c>
    </row>
    <row r="262" spans="1:6" ht="42" customHeight="1">
      <c r="A262" s="100" t="s">
        <v>149</v>
      </c>
      <c r="B262" s="132">
        <v>11</v>
      </c>
      <c r="C262" s="145">
        <v>1</v>
      </c>
      <c r="D262" s="147">
        <v>4100020800</v>
      </c>
      <c r="E262" s="147"/>
      <c r="F262" s="134">
        <f>F263</f>
        <v>124</v>
      </c>
    </row>
    <row r="263" spans="1:6" ht="41.25" customHeight="1">
      <c r="A263" s="100" t="s">
        <v>147</v>
      </c>
      <c r="B263" s="132">
        <v>11</v>
      </c>
      <c r="C263" s="145">
        <v>1</v>
      </c>
      <c r="D263" s="147">
        <v>4100020800</v>
      </c>
      <c r="E263" s="147">
        <v>200</v>
      </c>
      <c r="F263" s="134">
        <f>F264</f>
        <v>124</v>
      </c>
    </row>
    <row r="264" spans="1:6" ht="41.25" customHeight="1">
      <c r="A264" s="100" t="s">
        <v>117</v>
      </c>
      <c r="B264" s="132">
        <v>11</v>
      </c>
      <c r="C264" s="145">
        <v>1</v>
      </c>
      <c r="D264" s="147">
        <v>4100020800</v>
      </c>
      <c r="E264" s="147">
        <v>240</v>
      </c>
      <c r="F264" s="134">
        <v>124</v>
      </c>
    </row>
    <row r="265" spans="1:6" ht="12.75">
      <c r="A265" s="150" t="s">
        <v>78</v>
      </c>
      <c r="B265" s="135"/>
      <c r="C265" s="135"/>
      <c r="D265" s="135"/>
      <c r="E265" s="135"/>
      <c r="F265" s="138">
        <f>F13+F57+F66+F108+F163+F214+F259+F207+F252</f>
        <v>135804.5</v>
      </c>
    </row>
  </sheetData>
  <sheetProtection/>
  <mergeCells count="9">
    <mergeCell ref="A9:F9"/>
    <mergeCell ref="E1:F1"/>
    <mergeCell ref="B2:F2"/>
    <mergeCell ref="D3:F3"/>
    <mergeCell ref="C4:F4"/>
    <mergeCell ref="E5:F5"/>
    <mergeCell ref="B6:F6"/>
    <mergeCell ref="D7:F7"/>
    <mergeCell ref="C8:F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53.375" style="19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2.75">
      <c r="A1" s="180" t="s">
        <v>247</v>
      </c>
      <c r="B1" s="181"/>
      <c r="C1" s="181"/>
      <c r="D1" s="181"/>
    </row>
    <row r="2" spans="1:4" ht="12.75">
      <c r="A2" s="180" t="s">
        <v>55</v>
      </c>
      <c r="B2" s="181"/>
      <c r="C2" s="181"/>
      <c r="D2" s="181"/>
    </row>
    <row r="3" spans="1:4" ht="12.75">
      <c r="A3" s="180" t="s">
        <v>70</v>
      </c>
      <c r="B3" s="181"/>
      <c r="C3" s="181"/>
      <c r="D3" s="181"/>
    </row>
    <row r="4" spans="1:4" ht="12.75">
      <c r="A4" s="180" t="s">
        <v>252</v>
      </c>
      <c r="B4" s="181"/>
      <c r="C4" s="181"/>
      <c r="D4" s="181"/>
    </row>
    <row r="5" spans="1:7" ht="12.75" customHeight="1">
      <c r="A5" s="180" t="s">
        <v>123</v>
      </c>
      <c r="B5" s="181"/>
      <c r="C5" s="181"/>
      <c r="D5" s="181"/>
      <c r="E5" s="62"/>
      <c r="F5" s="62"/>
      <c r="G5" s="62"/>
    </row>
    <row r="6" spans="1:5" ht="12.75" customHeight="1">
      <c r="A6" s="180" t="s">
        <v>55</v>
      </c>
      <c r="B6" s="181"/>
      <c r="C6" s="181"/>
      <c r="D6" s="181"/>
      <c r="E6" s="64"/>
    </row>
    <row r="7" spans="1:5" ht="12.75" customHeight="1">
      <c r="A7" s="180" t="s">
        <v>70</v>
      </c>
      <c r="B7" s="181"/>
      <c r="C7" s="181"/>
      <c r="D7" s="181"/>
      <c r="E7" s="64"/>
    </row>
    <row r="8" spans="1:5" ht="13.5" customHeight="1">
      <c r="A8" s="180" t="s">
        <v>185</v>
      </c>
      <c r="B8" s="181"/>
      <c r="C8" s="181"/>
      <c r="D8" s="181"/>
      <c r="E8" s="64"/>
    </row>
    <row r="9" spans="1:5" s="4" customFormat="1" ht="30" customHeight="1">
      <c r="A9" s="182" t="s">
        <v>150</v>
      </c>
      <c r="B9" s="182"/>
      <c r="C9" s="182"/>
      <c r="D9" s="182"/>
      <c r="E9" s="3"/>
    </row>
    <row r="10" spans="1:5" s="4" customFormat="1" ht="15.75" customHeight="1">
      <c r="A10" s="182" t="s">
        <v>180</v>
      </c>
      <c r="B10" s="182"/>
      <c r="C10" s="182"/>
      <c r="D10" s="2" t="s">
        <v>181</v>
      </c>
      <c r="E10" s="3"/>
    </row>
    <row r="11" spans="1:5" ht="28.5" customHeight="1">
      <c r="A11" s="7" t="s">
        <v>0</v>
      </c>
      <c r="B11" s="5" t="s">
        <v>1</v>
      </c>
      <c r="C11" s="5" t="s">
        <v>2</v>
      </c>
      <c r="D11" s="5" t="s">
        <v>3</v>
      </c>
      <c r="E11" s="6" t="s">
        <v>4</v>
      </c>
    </row>
    <row r="12" spans="1:5" ht="13.5" customHeight="1">
      <c r="A12" s="7">
        <v>1</v>
      </c>
      <c r="B12" s="5">
        <v>2</v>
      </c>
      <c r="C12" s="5">
        <v>3</v>
      </c>
      <c r="D12" s="7">
        <v>4</v>
      </c>
      <c r="E12" s="6"/>
    </row>
    <row r="13" spans="1:5" s="11" customFormat="1" ht="15" customHeight="1">
      <c r="A13" s="8" t="s">
        <v>5</v>
      </c>
      <c r="B13" s="9">
        <v>1</v>
      </c>
      <c r="C13" s="9" t="s">
        <v>4</v>
      </c>
      <c r="D13" s="47">
        <f>D14+D16+D21+D22</f>
        <v>35590</v>
      </c>
      <c r="E13" s="10" t="s">
        <v>4</v>
      </c>
    </row>
    <row r="14" spans="1:5" ht="34.5" customHeight="1">
      <c r="A14" s="121" t="s">
        <v>6</v>
      </c>
      <c r="B14" s="13">
        <v>1</v>
      </c>
      <c r="C14" s="13">
        <v>2</v>
      </c>
      <c r="D14" s="14">
        <v>7623.1</v>
      </c>
      <c r="E14" s="15" t="s">
        <v>4</v>
      </c>
    </row>
    <row r="15" spans="1:5" ht="47.25" customHeight="1" hidden="1">
      <c r="A15" s="121" t="s">
        <v>7</v>
      </c>
      <c r="B15" s="13">
        <v>1</v>
      </c>
      <c r="C15" s="13">
        <v>3</v>
      </c>
      <c r="D15" s="14"/>
      <c r="E15" s="15" t="s">
        <v>4</v>
      </c>
    </row>
    <row r="16" spans="1:5" ht="57" customHeight="1">
      <c r="A16" s="121" t="s">
        <v>8</v>
      </c>
      <c r="B16" s="13">
        <v>1</v>
      </c>
      <c r="C16" s="13">
        <v>4</v>
      </c>
      <c r="D16" s="123">
        <v>24150.7</v>
      </c>
      <c r="E16" s="15" t="s">
        <v>4</v>
      </c>
    </row>
    <row r="17" spans="1:5" ht="0.75" customHeight="1" hidden="1">
      <c r="A17" s="121" t="s">
        <v>9</v>
      </c>
      <c r="B17" s="13">
        <v>1</v>
      </c>
      <c r="C17" s="13">
        <v>5</v>
      </c>
      <c r="D17" s="14"/>
      <c r="E17" s="15" t="s">
        <v>4</v>
      </c>
    </row>
    <row r="18" spans="1:5" ht="47.25" customHeight="1" hidden="1">
      <c r="A18" s="121" t="s">
        <v>10</v>
      </c>
      <c r="B18" s="13">
        <v>1</v>
      </c>
      <c r="C18" s="13">
        <v>6</v>
      </c>
      <c r="D18" s="14"/>
      <c r="E18" s="15" t="s">
        <v>4</v>
      </c>
    </row>
    <row r="19" spans="1:5" ht="15.75" customHeight="1" hidden="1">
      <c r="A19" s="121" t="s">
        <v>11</v>
      </c>
      <c r="B19" s="13">
        <v>1</v>
      </c>
      <c r="C19" s="13">
        <v>7</v>
      </c>
      <c r="D19" s="14"/>
      <c r="E19" s="15" t="s">
        <v>4</v>
      </c>
    </row>
    <row r="20" spans="1:5" ht="33" customHeight="1" hidden="1">
      <c r="A20" s="121" t="s">
        <v>12</v>
      </c>
      <c r="B20" s="13">
        <v>1</v>
      </c>
      <c r="C20" s="13">
        <v>11</v>
      </c>
      <c r="D20" s="14"/>
      <c r="E20" s="15" t="s">
        <v>4</v>
      </c>
    </row>
    <row r="21" spans="1:5" ht="15.75">
      <c r="A21" s="121" t="s">
        <v>13</v>
      </c>
      <c r="B21" s="13">
        <v>1</v>
      </c>
      <c r="C21" s="13">
        <v>11</v>
      </c>
      <c r="D21" s="14">
        <v>4.1</v>
      </c>
      <c r="E21" s="15" t="s">
        <v>4</v>
      </c>
    </row>
    <row r="22" spans="1:5" ht="16.5" customHeight="1">
      <c r="A22" s="121" t="s">
        <v>14</v>
      </c>
      <c r="B22" s="13">
        <v>1</v>
      </c>
      <c r="C22" s="13">
        <v>13</v>
      </c>
      <c r="D22" s="14">
        <v>3812.1</v>
      </c>
      <c r="E22" s="15" t="s">
        <v>4</v>
      </c>
    </row>
    <row r="23" spans="1:5" ht="15.75" customHeight="1" hidden="1">
      <c r="A23" s="12"/>
      <c r="B23" s="13">
        <v>1</v>
      </c>
      <c r="C23" s="13">
        <v>14</v>
      </c>
      <c r="D23" s="14"/>
      <c r="E23" s="15"/>
    </row>
    <row r="24" spans="1:5" ht="15.75" customHeight="1">
      <c r="A24" s="42" t="s">
        <v>51</v>
      </c>
      <c r="B24" s="43">
        <v>2</v>
      </c>
      <c r="C24" s="43"/>
      <c r="D24" s="48">
        <f>D25</f>
        <v>489.6</v>
      </c>
      <c r="E24" s="15"/>
    </row>
    <row r="25" spans="1:5" ht="15.75">
      <c r="A25" s="12" t="s">
        <v>77</v>
      </c>
      <c r="B25" s="13">
        <v>2</v>
      </c>
      <c r="C25" s="13">
        <v>3</v>
      </c>
      <c r="D25" s="14">
        <v>489.6</v>
      </c>
      <c r="E25" s="15"/>
    </row>
    <row r="26" spans="1:5" ht="15.75" customHeight="1" hidden="1">
      <c r="A26" s="12"/>
      <c r="B26" s="13"/>
      <c r="C26" s="13"/>
      <c r="D26" s="14"/>
      <c r="E26" s="15"/>
    </row>
    <row r="27" spans="1:5" s="11" customFormat="1" ht="30.75" customHeight="1">
      <c r="A27" s="16" t="s">
        <v>15</v>
      </c>
      <c r="B27" s="17">
        <v>3</v>
      </c>
      <c r="C27" s="17" t="s">
        <v>4</v>
      </c>
      <c r="D27" s="47">
        <f>D29+D30+D31</f>
        <v>3911.9000000000005</v>
      </c>
      <c r="E27" s="10" t="s">
        <v>4</v>
      </c>
    </row>
    <row r="28" spans="1:5" ht="0.75" customHeight="1" hidden="1">
      <c r="A28" s="12" t="s">
        <v>16</v>
      </c>
      <c r="B28" s="13">
        <v>3</v>
      </c>
      <c r="C28" s="13">
        <v>2</v>
      </c>
      <c r="D28" s="14"/>
      <c r="E28" s="15" t="s">
        <v>4</v>
      </c>
    </row>
    <row r="29" spans="1:5" s="66" customFormat="1" ht="16.5" customHeight="1">
      <c r="A29" s="12" t="s">
        <v>73</v>
      </c>
      <c r="B29" s="13">
        <v>3</v>
      </c>
      <c r="C29" s="13">
        <v>4</v>
      </c>
      <c r="D29" s="14">
        <v>283.3</v>
      </c>
      <c r="E29" s="15" t="s">
        <v>4</v>
      </c>
    </row>
    <row r="30" spans="1:5" ht="47.25" customHeight="1">
      <c r="A30" s="12" t="s">
        <v>62</v>
      </c>
      <c r="B30" s="13">
        <v>3</v>
      </c>
      <c r="C30" s="13">
        <v>9</v>
      </c>
      <c r="D30" s="14">
        <v>3544.3</v>
      </c>
      <c r="E30" s="15"/>
    </row>
    <row r="31" spans="1:5" ht="32.25" customHeight="1">
      <c r="A31" s="12" t="s">
        <v>115</v>
      </c>
      <c r="B31" s="13">
        <v>3</v>
      </c>
      <c r="C31" s="13">
        <v>14</v>
      </c>
      <c r="D31" s="14">
        <v>84.3</v>
      </c>
      <c r="E31" s="15"/>
    </row>
    <row r="32" spans="1:5" s="11" customFormat="1" ht="15.75">
      <c r="A32" s="16" t="s">
        <v>18</v>
      </c>
      <c r="B32" s="17">
        <v>4</v>
      </c>
      <c r="C32" s="17" t="s">
        <v>4</v>
      </c>
      <c r="D32" s="47">
        <f>D39+D38+D37+D36+D34+D35</f>
        <v>24105.399999999998</v>
      </c>
      <c r="E32" s="10" t="s">
        <v>4</v>
      </c>
    </row>
    <row r="33" spans="1:5" ht="15.75" customHeight="1" hidden="1">
      <c r="A33" s="12" t="s">
        <v>19</v>
      </c>
      <c r="B33" s="13">
        <v>4</v>
      </c>
      <c r="C33" s="13">
        <v>5</v>
      </c>
      <c r="D33" s="14"/>
      <c r="E33" s="15" t="s">
        <v>4</v>
      </c>
    </row>
    <row r="34" spans="1:5" ht="15.75" customHeight="1">
      <c r="A34" s="12" t="s">
        <v>182</v>
      </c>
      <c r="B34" s="13">
        <v>4</v>
      </c>
      <c r="C34" s="13">
        <v>1</v>
      </c>
      <c r="D34" s="14">
        <v>1088.3</v>
      </c>
      <c r="E34" s="15"/>
    </row>
    <row r="35" spans="1:5" ht="15.75" customHeight="1">
      <c r="A35" s="115" t="s">
        <v>19</v>
      </c>
      <c r="B35" s="13">
        <v>4</v>
      </c>
      <c r="C35" s="13">
        <v>5</v>
      </c>
      <c r="D35" s="14">
        <v>100.4</v>
      </c>
      <c r="E35" s="15"/>
    </row>
    <row r="36" spans="1:5" ht="15.75">
      <c r="A36" s="12" t="s">
        <v>72</v>
      </c>
      <c r="B36" s="13">
        <v>4</v>
      </c>
      <c r="C36" s="13">
        <v>8</v>
      </c>
      <c r="D36" s="14">
        <v>6780</v>
      </c>
      <c r="E36" s="15"/>
    </row>
    <row r="37" spans="1:5" s="66" customFormat="1" ht="15.75">
      <c r="A37" s="12" t="s">
        <v>83</v>
      </c>
      <c r="B37" s="13">
        <v>4</v>
      </c>
      <c r="C37" s="13">
        <v>9</v>
      </c>
      <c r="D37" s="14">
        <v>14246.9</v>
      </c>
      <c r="E37" s="15"/>
    </row>
    <row r="38" spans="1:5" ht="15.75">
      <c r="A38" s="12" t="s">
        <v>57</v>
      </c>
      <c r="B38" s="13">
        <v>4</v>
      </c>
      <c r="C38" s="13">
        <v>10</v>
      </c>
      <c r="D38" s="14">
        <v>1026.8</v>
      </c>
      <c r="E38" s="15"/>
    </row>
    <row r="39" spans="1:5" ht="15.75" customHeight="1">
      <c r="A39" s="12" t="s">
        <v>20</v>
      </c>
      <c r="B39" s="13">
        <v>4</v>
      </c>
      <c r="C39" s="13">
        <v>12</v>
      </c>
      <c r="D39" s="14">
        <v>863</v>
      </c>
      <c r="E39" s="15" t="s">
        <v>4</v>
      </c>
    </row>
    <row r="40" spans="1:5" s="11" customFormat="1" ht="15.75">
      <c r="A40" s="16" t="s">
        <v>21</v>
      </c>
      <c r="B40" s="17">
        <v>5</v>
      </c>
      <c r="C40" s="17" t="s">
        <v>4</v>
      </c>
      <c r="D40" s="47">
        <f>D43+D42+D41</f>
        <v>55201.4</v>
      </c>
      <c r="E40" s="10" t="s">
        <v>4</v>
      </c>
    </row>
    <row r="41" spans="1:5" ht="15.75">
      <c r="A41" s="12" t="s">
        <v>22</v>
      </c>
      <c r="B41" s="13">
        <v>5</v>
      </c>
      <c r="C41" s="13">
        <v>1</v>
      </c>
      <c r="D41" s="14">
        <v>6832</v>
      </c>
      <c r="E41" s="15" t="s">
        <v>4</v>
      </c>
    </row>
    <row r="42" spans="1:5" ht="15.75">
      <c r="A42" s="12" t="s">
        <v>23</v>
      </c>
      <c r="B42" s="13">
        <v>5</v>
      </c>
      <c r="C42" s="13">
        <v>2</v>
      </c>
      <c r="D42" s="14">
        <v>31666.7</v>
      </c>
      <c r="E42" s="15"/>
    </row>
    <row r="43" spans="1:5" ht="15" customHeight="1">
      <c r="A43" s="12" t="s">
        <v>42</v>
      </c>
      <c r="B43" s="13">
        <v>5</v>
      </c>
      <c r="C43" s="13">
        <v>3</v>
      </c>
      <c r="D43" s="14">
        <v>16702.7</v>
      </c>
      <c r="E43" s="15"/>
    </row>
    <row r="44" spans="1:5" ht="15.75" customHeight="1" hidden="1">
      <c r="A44" s="16" t="s">
        <v>43</v>
      </c>
      <c r="B44" s="17">
        <v>6</v>
      </c>
      <c r="C44" s="13"/>
      <c r="D44" s="47"/>
      <c r="E44" s="15"/>
    </row>
    <row r="45" spans="1:5" ht="26.25" customHeight="1" hidden="1">
      <c r="A45" s="27" t="s">
        <v>44</v>
      </c>
      <c r="B45" s="13">
        <v>6</v>
      </c>
      <c r="C45" s="13">
        <v>3</v>
      </c>
      <c r="D45" s="14"/>
      <c r="E45" s="15"/>
    </row>
    <row r="46" spans="1:5" ht="15.75" customHeight="1" hidden="1">
      <c r="A46" s="12" t="s">
        <v>24</v>
      </c>
      <c r="B46" s="13">
        <v>7</v>
      </c>
      <c r="C46" s="13">
        <v>9</v>
      </c>
      <c r="D46" s="14"/>
      <c r="E46" s="15" t="s">
        <v>4</v>
      </c>
    </row>
    <row r="47" spans="1:5" ht="15.75" customHeight="1">
      <c r="A47" s="90" t="s">
        <v>203</v>
      </c>
      <c r="B47" s="43">
        <v>6</v>
      </c>
      <c r="C47" s="43"/>
      <c r="D47" s="48">
        <v>2.2</v>
      </c>
      <c r="E47" s="15"/>
    </row>
    <row r="48" spans="1:5" ht="15.75" customHeight="1">
      <c r="A48" s="170" t="s">
        <v>204</v>
      </c>
      <c r="B48" s="13">
        <v>6</v>
      </c>
      <c r="C48" s="13">
        <v>5</v>
      </c>
      <c r="D48" s="14">
        <v>2.2</v>
      </c>
      <c r="E48" s="15"/>
    </row>
    <row r="49" spans="1:5" s="11" customFormat="1" ht="15.75">
      <c r="A49" s="16" t="s">
        <v>146</v>
      </c>
      <c r="B49" s="17">
        <v>8</v>
      </c>
      <c r="C49" s="17" t="s">
        <v>4</v>
      </c>
      <c r="D49" s="47">
        <f>D50+D64</f>
        <v>16151</v>
      </c>
      <c r="E49" s="10" t="s">
        <v>4</v>
      </c>
    </row>
    <row r="50" spans="1:5" ht="15.75">
      <c r="A50" s="12" t="s">
        <v>25</v>
      </c>
      <c r="B50" s="13">
        <v>8</v>
      </c>
      <c r="C50" s="13">
        <v>1</v>
      </c>
      <c r="D50" s="14">
        <v>15983.1</v>
      </c>
      <c r="E50" s="15" t="s">
        <v>4</v>
      </c>
    </row>
    <row r="51" spans="1:5" ht="15.75" customHeight="1" hidden="1">
      <c r="A51" s="12" t="s">
        <v>26</v>
      </c>
      <c r="B51" s="13">
        <v>8</v>
      </c>
      <c r="C51" s="13">
        <v>4</v>
      </c>
      <c r="D51" s="14"/>
      <c r="E51" s="15" t="s">
        <v>4</v>
      </c>
    </row>
    <row r="52" spans="1:5" ht="31.5" customHeight="1" hidden="1">
      <c r="A52" s="12" t="s">
        <v>27</v>
      </c>
      <c r="B52" s="13">
        <v>8</v>
      </c>
      <c r="C52" s="13">
        <v>6</v>
      </c>
      <c r="D52" s="14"/>
      <c r="E52" s="15" t="s">
        <v>4</v>
      </c>
    </row>
    <row r="53" spans="1:5" s="11" customFormat="1" ht="15.75" customHeight="1" hidden="1">
      <c r="A53" s="16" t="s">
        <v>28</v>
      </c>
      <c r="B53" s="17">
        <v>9</v>
      </c>
      <c r="C53" s="17" t="s">
        <v>4</v>
      </c>
      <c r="D53" s="47"/>
      <c r="E53" s="10" t="s">
        <v>4</v>
      </c>
    </row>
    <row r="54" spans="1:5" ht="0.75" customHeight="1" hidden="1">
      <c r="A54" s="12" t="s">
        <v>29</v>
      </c>
      <c r="B54" s="13">
        <v>9</v>
      </c>
      <c r="C54" s="13">
        <v>1</v>
      </c>
      <c r="D54" s="49"/>
      <c r="E54" s="15" t="s">
        <v>4</v>
      </c>
    </row>
    <row r="55" spans="1:5" ht="15.75" customHeight="1" hidden="1">
      <c r="A55" s="12" t="s">
        <v>30</v>
      </c>
      <c r="B55" s="13">
        <v>9</v>
      </c>
      <c r="C55" s="13">
        <v>2</v>
      </c>
      <c r="D55" s="49"/>
      <c r="E55" s="15" t="s">
        <v>4</v>
      </c>
    </row>
    <row r="56" spans="1:5" ht="15.75" customHeight="1" hidden="1">
      <c r="A56" s="12" t="s">
        <v>49</v>
      </c>
      <c r="B56" s="13">
        <v>9</v>
      </c>
      <c r="C56" s="13">
        <v>4</v>
      </c>
      <c r="D56" s="49"/>
      <c r="E56" s="15"/>
    </row>
    <row r="57" spans="1:5" ht="15.75" customHeight="1" hidden="1">
      <c r="A57" s="12" t="s">
        <v>31</v>
      </c>
      <c r="B57" s="13">
        <v>9</v>
      </c>
      <c r="C57" s="13">
        <v>8</v>
      </c>
      <c r="D57" s="49"/>
      <c r="E57" s="15"/>
    </row>
    <row r="58" spans="1:5" ht="0.75" customHeight="1" hidden="1">
      <c r="A58" s="12" t="s">
        <v>32</v>
      </c>
      <c r="B58" s="13">
        <v>9</v>
      </c>
      <c r="C58" s="13">
        <v>10</v>
      </c>
      <c r="D58" s="49"/>
      <c r="E58" s="15" t="s">
        <v>4</v>
      </c>
    </row>
    <row r="59" spans="1:5" s="11" customFormat="1" ht="15.75" customHeight="1" hidden="1">
      <c r="A59" s="16" t="s">
        <v>33</v>
      </c>
      <c r="B59" s="17">
        <v>10</v>
      </c>
      <c r="C59" s="17" t="s">
        <v>4</v>
      </c>
      <c r="D59" s="47"/>
      <c r="E59" s="10" t="s">
        <v>4</v>
      </c>
    </row>
    <row r="60" spans="1:5" ht="15.75" customHeight="1" hidden="1">
      <c r="A60" s="12" t="s">
        <v>34</v>
      </c>
      <c r="B60" s="13">
        <v>10</v>
      </c>
      <c r="C60" s="13">
        <v>1</v>
      </c>
      <c r="D60" s="14"/>
      <c r="E60" s="15" t="s">
        <v>4</v>
      </c>
    </row>
    <row r="61" spans="1:5" ht="15.75" customHeight="1" hidden="1">
      <c r="A61" s="12" t="s">
        <v>35</v>
      </c>
      <c r="B61" s="13">
        <v>10</v>
      </c>
      <c r="C61" s="13">
        <v>3</v>
      </c>
      <c r="D61" s="14"/>
      <c r="E61" s="15"/>
    </row>
    <row r="62" spans="1:5" ht="15.75" customHeight="1" hidden="1">
      <c r="A62" s="12" t="s">
        <v>36</v>
      </c>
      <c r="B62" s="13">
        <v>10</v>
      </c>
      <c r="C62" s="13">
        <v>4</v>
      </c>
      <c r="D62" s="14"/>
      <c r="E62" s="15"/>
    </row>
    <row r="63" spans="1:5" ht="15.75" customHeight="1" hidden="1">
      <c r="A63" s="12" t="s">
        <v>52</v>
      </c>
      <c r="B63" s="13">
        <v>10</v>
      </c>
      <c r="C63" s="13">
        <v>6</v>
      </c>
      <c r="D63" s="14"/>
      <c r="E63" s="15"/>
    </row>
    <row r="64" spans="1:5" ht="15.75" customHeight="1">
      <c r="A64" s="100" t="s">
        <v>217</v>
      </c>
      <c r="B64" s="13">
        <v>8</v>
      </c>
      <c r="C64" s="13">
        <v>4</v>
      </c>
      <c r="D64" s="14">
        <v>167.9</v>
      </c>
      <c r="E64" s="15"/>
    </row>
    <row r="65" spans="1:5" ht="15.75" customHeight="1">
      <c r="A65" s="174" t="s">
        <v>237</v>
      </c>
      <c r="B65" s="43">
        <v>9</v>
      </c>
      <c r="C65" s="43"/>
      <c r="D65" s="48">
        <f>D66</f>
        <v>229</v>
      </c>
      <c r="E65" s="15"/>
    </row>
    <row r="66" spans="1:5" ht="15.75" customHeight="1">
      <c r="A66" s="175" t="s">
        <v>231</v>
      </c>
      <c r="B66" s="13">
        <v>9</v>
      </c>
      <c r="C66" s="13">
        <v>7</v>
      </c>
      <c r="D66" s="14">
        <v>229</v>
      </c>
      <c r="E66" s="15"/>
    </row>
    <row r="67" spans="1:5" s="11" customFormat="1" ht="15" customHeight="1">
      <c r="A67" s="16" t="s">
        <v>31</v>
      </c>
      <c r="B67" s="17">
        <v>11</v>
      </c>
      <c r="C67" s="17" t="s">
        <v>4</v>
      </c>
      <c r="D67" s="47">
        <f>D68</f>
        <v>124</v>
      </c>
      <c r="E67" s="10" t="s">
        <v>4</v>
      </c>
    </row>
    <row r="68" spans="1:5" ht="15.75">
      <c r="A68" s="12" t="s">
        <v>58</v>
      </c>
      <c r="B68" s="13">
        <v>11</v>
      </c>
      <c r="C68" s="13">
        <v>1</v>
      </c>
      <c r="D68" s="14">
        <v>124</v>
      </c>
      <c r="E68" s="15" t="s">
        <v>4</v>
      </c>
    </row>
    <row r="69" spans="1:5" ht="47.25" customHeight="1" hidden="1">
      <c r="A69" s="12" t="s">
        <v>50</v>
      </c>
      <c r="B69" s="13">
        <v>11</v>
      </c>
      <c r="C69" s="13">
        <v>2</v>
      </c>
      <c r="D69" s="14"/>
      <c r="E69" s="15"/>
    </row>
    <row r="70" spans="1:5" ht="47.25" customHeight="1" hidden="1">
      <c r="A70" s="12" t="s">
        <v>60</v>
      </c>
      <c r="B70" s="13">
        <v>14</v>
      </c>
      <c r="C70" s="13"/>
      <c r="D70" s="14"/>
      <c r="E70" s="15"/>
    </row>
    <row r="71" spans="1:5" ht="18.75" customHeight="1" hidden="1">
      <c r="A71" s="12" t="s">
        <v>59</v>
      </c>
      <c r="B71" s="13">
        <v>14</v>
      </c>
      <c r="C71" s="13">
        <v>3</v>
      </c>
      <c r="D71" s="14"/>
      <c r="E71" s="15" t="s">
        <v>4</v>
      </c>
    </row>
    <row r="72" spans="1:5" ht="15.75" customHeight="1">
      <c r="A72" s="72" t="s">
        <v>37</v>
      </c>
      <c r="B72" s="73"/>
      <c r="C72" s="73"/>
      <c r="D72" s="50">
        <f>D13+D24+D27+D32+D40+D49+D67+D47+D65</f>
        <v>135804.5</v>
      </c>
      <c r="E72" s="18" t="s">
        <v>4</v>
      </c>
    </row>
    <row r="73" spans="1:4" ht="15.75">
      <c r="A73" s="70"/>
      <c r="B73" s="71"/>
      <c r="C73" s="71"/>
      <c r="D73" s="67"/>
    </row>
    <row r="74" spans="1:4" ht="12.75">
      <c r="A74" s="68"/>
      <c r="B74" s="69"/>
      <c r="C74" s="69"/>
      <c r="D74" s="69"/>
    </row>
    <row r="75" ht="12.75">
      <c r="D75" s="40"/>
    </row>
  </sheetData>
  <sheetProtection/>
  <mergeCells count="10">
    <mergeCell ref="A1:D1"/>
    <mergeCell ref="A2:D2"/>
    <mergeCell ref="A3:D3"/>
    <mergeCell ref="A4:D4"/>
    <mergeCell ref="A10:C10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  <col min="5" max="5" width="9.00390625" style="0" customWidth="1"/>
  </cols>
  <sheetData>
    <row r="1" spans="1:5" ht="12.75">
      <c r="A1" s="63"/>
      <c r="B1" s="188" t="s">
        <v>246</v>
      </c>
      <c r="C1" s="188"/>
      <c r="D1" s="188"/>
      <c r="E1" s="184"/>
    </row>
    <row r="2" spans="1:5" ht="12.75">
      <c r="A2" s="189" t="s">
        <v>81</v>
      </c>
      <c r="B2" s="189"/>
      <c r="C2" s="189"/>
      <c r="D2" s="189"/>
      <c r="E2" s="184"/>
    </row>
    <row r="3" spans="1:5" ht="12.75">
      <c r="A3" s="183" t="s">
        <v>71</v>
      </c>
      <c r="B3" s="183"/>
      <c r="C3" s="183"/>
      <c r="D3" s="183"/>
      <c r="E3" s="184"/>
    </row>
    <row r="4" spans="1:5" ht="12.75">
      <c r="A4" s="185" t="s">
        <v>251</v>
      </c>
      <c r="B4" s="185"/>
      <c r="C4" s="185"/>
      <c r="D4" s="185"/>
      <c r="E4" s="184"/>
    </row>
    <row r="5" spans="1:5" ht="15" customHeight="1">
      <c r="A5" s="63"/>
      <c r="B5" s="188" t="s">
        <v>122</v>
      </c>
      <c r="C5" s="188"/>
      <c r="D5" s="188"/>
      <c r="E5" s="184"/>
    </row>
    <row r="6" spans="1:5" ht="15" customHeight="1">
      <c r="A6" s="189" t="s">
        <v>81</v>
      </c>
      <c r="B6" s="189"/>
      <c r="C6" s="189"/>
      <c r="D6" s="189"/>
      <c r="E6" s="184"/>
    </row>
    <row r="7" spans="1:5" ht="14.25" customHeight="1">
      <c r="A7" s="183" t="s">
        <v>71</v>
      </c>
      <c r="B7" s="183"/>
      <c r="C7" s="183"/>
      <c r="D7" s="183"/>
      <c r="E7" s="184"/>
    </row>
    <row r="8" spans="1:5" ht="12.75">
      <c r="A8" s="185" t="s">
        <v>184</v>
      </c>
      <c r="B8" s="185"/>
      <c r="C8" s="185"/>
      <c r="D8" s="185"/>
      <c r="E8" s="181"/>
    </row>
    <row r="9" spans="1:5" ht="71.25" customHeight="1">
      <c r="A9" s="187" t="s">
        <v>193</v>
      </c>
      <c r="B9" s="187"/>
      <c r="C9" s="187"/>
      <c r="D9" s="187"/>
      <c r="E9" s="187"/>
    </row>
    <row r="10" spans="1:5" ht="17.25" customHeight="1">
      <c r="A10" s="186" t="s">
        <v>179</v>
      </c>
      <c r="B10" s="186"/>
      <c r="C10" s="186"/>
      <c r="D10" s="186"/>
      <c r="E10" s="86"/>
    </row>
    <row r="11" spans="1:5" ht="12.75">
      <c r="A11" s="25" t="s">
        <v>0</v>
      </c>
      <c r="B11" s="25" t="s">
        <v>39</v>
      </c>
      <c r="C11" s="25" t="s">
        <v>63</v>
      </c>
      <c r="D11" s="83" t="s">
        <v>79</v>
      </c>
      <c r="E11" s="85"/>
    </row>
    <row r="12" spans="1:5" ht="14.25">
      <c r="A12" s="129" t="s">
        <v>82</v>
      </c>
      <c r="B12" s="81"/>
      <c r="C12" s="81"/>
      <c r="D12" s="84">
        <f>D13+D61+D110+D34+D67+D80+D89+D98+D41+D24+D29+D105</f>
        <v>41009.49999999999</v>
      </c>
      <c r="E12" s="85"/>
    </row>
    <row r="13" spans="1:5" ht="26.25" customHeight="1">
      <c r="A13" s="126" t="s">
        <v>156</v>
      </c>
      <c r="B13" s="75" t="s">
        <v>93</v>
      </c>
      <c r="C13" s="28"/>
      <c r="D13" s="55">
        <f>D14+D19</f>
        <v>29.4</v>
      </c>
      <c r="E13" s="85"/>
    </row>
    <row r="14" spans="1:5" ht="27.75" customHeight="1">
      <c r="A14" s="110" t="s">
        <v>157</v>
      </c>
      <c r="B14" s="120" t="s">
        <v>99</v>
      </c>
      <c r="C14" s="113"/>
      <c r="D14" s="30">
        <f>D15</f>
        <v>26.5</v>
      </c>
      <c r="E14" s="85"/>
    </row>
    <row r="15" spans="1:5" ht="25.5">
      <c r="A15" s="115" t="s">
        <v>127</v>
      </c>
      <c r="B15" s="120" t="s">
        <v>100</v>
      </c>
      <c r="C15" s="113"/>
      <c r="D15" s="56">
        <f>D16</f>
        <v>26.5</v>
      </c>
      <c r="E15" s="85"/>
    </row>
    <row r="16" spans="1:5" ht="25.5">
      <c r="A16" s="119" t="s">
        <v>128</v>
      </c>
      <c r="B16" s="120" t="s">
        <v>129</v>
      </c>
      <c r="C16" s="113"/>
      <c r="D16" s="56">
        <f>D17</f>
        <v>26.5</v>
      </c>
      <c r="E16" s="85"/>
    </row>
    <row r="17" spans="1:5" ht="38.25" customHeight="1">
      <c r="A17" s="100" t="s">
        <v>153</v>
      </c>
      <c r="B17" s="120" t="s">
        <v>129</v>
      </c>
      <c r="C17" s="95">
        <v>610</v>
      </c>
      <c r="D17" s="30">
        <f>D18</f>
        <v>26.5</v>
      </c>
      <c r="E17" s="85"/>
    </row>
    <row r="18" spans="1:5" ht="20.25" customHeight="1">
      <c r="A18" s="100" t="s">
        <v>154</v>
      </c>
      <c r="B18" s="120" t="s">
        <v>129</v>
      </c>
      <c r="C18" s="95">
        <v>611</v>
      </c>
      <c r="D18" s="30">
        <v>26.5</v>
      </c>
      <c r="E18" s="85"/>
    </row>
    <row r="19" spans="1:5" ht="29.25" customHeight="1">
      <c r="A19" s="100" t="s">
        <v>196</v>
      </c>
      <c r="B19" s="153" t="s">
        <v>197</v>
      </c>
      <c r="C19" s="147"/>
      <c r="D19" s="134">
        <f>D20</f>
        <v>2.9</v>
      </c>
      <c r="E19" s="85"/>
    </row>
    <row r="20" spans="1:5" ht="31.5" customHeight="1">
      <c r="A20" s="100" t="s">
        <v>200</v>
      </c>
      <c r="B20" s="153" t="s">
        <v>201</v>
      </c>
      <c r="C20" s="147"/>
      <c r="D20" s="134">
        <f>D21</f>
        <v>2.9</v>
      </c>
      <c r="E20" s="85"/>
    </row>
    <row r="21" spans="1:5" ht="20.25" customHeight="1">
      <c r="A21" s="100" t="s">
        <v>202</v>
      </c>
      <c r="B21" s="153" t="s">
        <v>198</v>
      </c>
      <c r="C21" s="147"/>
      <c r="D21" s="134">
        <f>D22</f>
        <v>2.9</v>
      </c>
      <c r="E21" s="85"/>
    </row>
    <row r="22" spans="1:5" ht="32.25" customHeight="1">
      <c r="A22" s="115" t="s">
        <v>147</v>
      </c>
      <c r="B22" s="153" t="s">
        <v>198</v>
      </c>
      <c r="C22" s="147">
        <v>200</v>
      </c>
      <c r="D22" s="134">
        <f>D23</f>
        <v>2.9</v>
      </c>
      <c r="E22" s="85"/>
    </row>
    <row r="23" spans="1:5" ht="29.25" customHeight="1">
      <c r="A23" s="115" t="s">
        <v>117</v>
      </c>
      <c r="B23" s="153" t="s">
        <v>198</v>
      </c>
      <c r="C23" s="147">
        <v>240</v>
      </c>
      <c r="D23" s="134">
        <v>2.9</v>
      </c>
      <c r="E23" s="85"/>
    </row>
    <row r="24" spans="1:5" ht="41.25" customHeight="1">
      <c r="A24" s="172" t="s">
        <v>211</v>
      </c>
      <c r="B24" s="149" t="s">
        <v>212</v>
      </c>
      <c r="C24" s="147"/>
      <c r="D24" s="136">
        <f>D25</f>
        <v>100.4</v>
      </c>
      <c r="E24" s="85"/>
    </row>
    <row r="25" spans="1:5" ht="29.25" customHeight="1">
      <c r="A25" s="115" t="s">
        <v>213</v>
      </c>
      <c r="B25" s="149" t="s">
        <v>214</v>
      </c>
      <c r="C25" s="147"/>
      <c r="D25" s="134">
        <f>D26</f>
        <v>100.4</v>
      </c>
      <c r="E25" s="85"/>
    </row>
    <row r="26" spans="1:5" ht="52.5" customHeight="1">
      <c r="A26" s="115" t="s">
        <v>215</v>
      </c>
      <c r="B26" s="149" t="s">
        <v>216</v>
      </c>
      <c r="C26" s="147"/>
      <c r="D26" s="134">
        <f>D27</f>
        <v>100.4</v>
      </c>
      <c r="E26" s="85"/>
    </row>
    <row r="27" spans="1:5" ht="29.25" customHeight="1">
      <c r="A27" s="100" t="s">
        <v>147</v>
      </c>
      <c r="B27" s="149" t="s">
        <v>216</v>
      </c>
      <c r="C27" s="147">
        <v>240</v>
      </c>
      <c r="D27" s="134">
        <f>D28</f>
        <v>100.4</v>
      </c>
      <c r="E27" s="85"/>
    </row>
    <row r="28" spans="1:5" ht="29.25" customHeight="1">
      <c r="A28" s="100" t="s">
        <v>117</v>
      </c>
      <c r="B28" s="149" t="s">
        <v>216</v>
      </c>
      <c r="C28" s="147">
        <v>244</v>
      </c>
      <c r="D28" s="134">
        <v>100.4</v>
      </c>
      <c r="E28" s="85"/>
    </row>
    <row r="29" spans="1:5" ht="44.25" customHeight="1">
      <c r="A29" s="115" t="s">
        <v>205</v>
      </c>
      <c r="B29" s="120" t="s">
        <v>207</v>
      </c>
      <c r="C29" s="147"/>
      <c r="D29" s="134">
        <f>D30</f>
        <v>2.2</v>
      </c>
      <c r="E29" s="85"/>
    </row>
    <row r="30" spans="1:5" ht="27" customHeight="1">
      <c r="A30" s="115" t="s">
        <v>206</v>
      </c>
      <c r="B30" s="120" t="s">
        <v>208</v>
      </c>
      <c r="C30" s="147"/>
      <c r="D30" s="134">
        <f>D31</f>
        <v>2.2</v>
      </c>
      <c r="E30" s="85"/>
    </row>
    <row r="31" spans="1:5" ht="51.75" customHeight="1">
      <c r="A31" s="115" t="s">
        <v>209</v>
      </c>
      <c r="B31" s="120" t="s">
        <v>210</v>
      </c>
      <c r="C31" s="147"/>
      <c r="D31" s="134">
        <f>D32</f>
        <v>2.2</v>
      </c>
      <c r="E31" s="85"/>
    </row>
    <row r="32" spans="1:5" ht="29.25" customHeight="1">
      <c r="A32" s="100" t="s">
        <v>147</v>
      </c>
      <c r="B32" s="120" t="s">
        <v>210</v>
      </c>
      <c r="C32" s="147">
        <v>200</v>
      </c>
      <c r="D32" s="134">
        <f>D33</f>
        <v>2.2</v>
      </c>
      <c r="E32" s="85"/>
    </row>
    <row r="33" spans="1:5" ht="27.75" customHeight="1">
      <c r="A33" s="100" t="s">
        <v>117</v>
      </c>
      <c r="B33" s="120" t="s">
        <v>210</v>
      </c>
      <c r="C33" s="147">
        <v>240</v>
      </c>
      <c r="D33" s="134">
        <v>2.2</v>
      </c>
      <c r="E33" s="85"/>
    </row>
    <row r="34" spans="1:5" ht="36" customHeight="1">
      <c r="A34" s="126" t="s">
        <v>159</v>
      </c>
      <c r="B34" s="120" t="s">
        <v>160</v>
      </c>
      <c r="C34" s="54"/>
      <c r="D34" s="55">
        <f>D35</f>
        <v>283.3</v>
      </c>
      <c r="E34" s="85"/>
    </row>
    <row r="35" spans="1:5" ht="71.25" customHeight="1">
      <c r="A35" s="127" t="s">
        <v>161</v>
      </c>
      <c r="B35" s="125" t="s">
        <v>166</v>
      </c>
      <c r="C35" s="54"/>
      <c r="D35" s="56">
        <f>D36+D39</f>
        <v>283.3</v>
      </c>
      <c r="E35" s="85"/>
    </row>
    <row r="36" spans="1:5" ht="36" customHeight="1">
      <c r="A36" s="127" t="s">
        <v>162</v>
      </c>
      <c r="B36" s="125" t="s">
        <v>167</v>
      </c>
      <c r="C36" s="54"/>
      <c r="D36" s="56">
        <f>D37</f>
        <v>226.3</v>
      </c>
      <c r="E36" s="85"/>
    </row>
    <row r="37" spans="1:5" ht="36" customHeight="1">
      <c r="A37" s="127" t="s">
        <v>64</v>
      </c>
      <c r="B37" s="125" t="s">
        <v>167</v>
      </c>
      <c r="C37" s="46">
        <v>100</v>
      </c>
      <c r="D37" s="56">
        <f>D38</f>
        <v>226.3</v>
      </c>
      <c r="E37" s="85"/>
    </row>
    <row r="38" spans="1:5" ht="36" customHeight="1">
      <c r="A38" s="127" t="s">
        <v>65</v>
      </c>
      <c r="B38" s="125" t="s">
        <v>167</v>
      </c>
      <c r="C38" s="46">
        <v>120</v>
      </c>
      <c r="D38" s="56">
        <v>226.3</v>
      </c>
      <c r="E38" s="85"/>
    </row>
    <row r="39" spans="1:5" ht="27.75" customHeight="1">
      <c r="A39" s="27" t="s">
        <v>147</v>
      </c>
      <c r="B39" s="125" t="s">
        <v>170</v>
      </c>
      <c r="C39" s="46">
        <v>200</v>
      </c>
      <c r="D39" s="56">
        <f>D40</f>
        <v>57</v>
      </c>
      <c r="E39" s="85"/>
    </row>
    <row r="40" spans="1:5" ht="36" customHeight="1">
      <c r="A40" s="127" t="s">
        <v>117</v>
      </c>
      <c r="B40" s="125" t="s">
        <v>170</v>
      </c>
      <c r="C40" s="46">
        <v>240</v>
      </c>
      <c r="D40" s="56">
        <v>57</v>
      </c>
      <c r="E40" s="85"/>
    </row>
    <row r="41" spans="1:5" ht="36" customHeight="1">
      <c r="A41" s="150" t="s">
        <v>186</v>
      </c>
      <c r="B41" s="148">
        <v>1000000000</v>
      </c>
      <c r="C41" s="147"/>
      <c r="D41" s="136">
        <f>D42+D56+D50</f>
        <v>21916.6</v>
      </c>
      <c r="E41" s="85"/>
    </row>
    <row r="42" spans="1:5" ht="27.75" customHeight="1">
      <c r="A42" s="74" t="s">
        <v>187</v>
      </c>
      <c r="B42" s="148">
        <v>1010000000</v>
      </c>
      <c r="C42" s="147"/>
      <c r="D42" s="134">
        <f>D43</f>
        <v>6779.099999999999</v>
      </c>
      <c r="E42" s="85"/>
    </row>
    <row r="43" spans="1:5" ht="36" customHeight="1">
      <c r="A43" s="74" t="s">
        <v>188</v>
      </c>
      <c r="B43" s="148">
        <v>1010100000</v>
      </c>
      <c r="C43" s="147"/>
      <c r="D43" s="134">
        <f>D44+D47</f>
        <v>6779.099999999999</v>
      </c>
      <c r="E43" s="85"/>
    </row>
    <row r="44" spans="1:5" ht="27" customHeight="1">
      <c r="A44" s="74" t="s">
        <v>189</v>
      </c>
      <c r="B44" s="148">
        <v>1010182591</v>
      </c>
      <c r="C44" s="147"/>
      <c r="D44" s="134">
        <f>D45</f>
        <v>5762.2</v>
      </c>
      <c r="E44" s="85"/>
    </row>
    <row r="45" spans="1:5" ht="26.25" customHeight="1">
      <c r="A45" s="74" t="s">
        <v>147</v>
      </c>
      <c r="B45" s="148">
        <v>1010182591</v>
      </c>
      <c r="C45" s="147">
        <v>200</v>
      </c>
      <c r="D45" s="134">
        <f>D46</f>
        <v>5762.2</v>
      </c>
      <c r="E45" s="85"/>
    </row>
    <row r="46" spans="1:5" ht="30.75" customHeight="1">
      <c r="A46" s="74" t="s">
        <v>117</v>
      </c>
      <c r="B46" s="148">
        <v>1010182591</v>
      </c>
      <c r="C46" s="147">
        <v>240</v>
      </c>
      <c r="D46" s="134">
        <v>5762.2</v>
      </c>
      <c r="E46" s="85"/>
    </row>
    <row r="47" spans="1:5" ht="36" customHeight="1">
      <c r="A47" s="74" t="s">
        <v>190</v>
      </c>
      <c r="B47" s="148" t="s">
        <v>191</v>
      </c>
      <c r="C47" s="147"/>
      <c r="D47" s="134">
        <f>D48</f>
        <v>1016.9</v>
      </c>
      <c r="E47" s="85"/>
    </row>
    <row r="48" spans="1:5" ht="26.25" customHeight="1">
      <c r="A48" s="74" t="s">
        <v>147</v>
      </c>
      <c r="B48" s="148" t="s">
        <v>191</v>
      </c>
      <c r="C48" s="147">
        <v>200</v>
      </c>
      <c r="D48" s="134">
        <f>D49</f>
        <v>1016.9</v>
      </c>
      <c r="E48" s="85"/>
    </row>
    <row r="49" spans="1:5" ht="29.25" customHeight="1">
      <c r="A49" s="74" t="s">
        <v>117</v>
      </c>
      <c r="B49" s="148" t="s">
        <v>191</v>
      </c>
      <c r="C49" s="147">
        <v>240</v>
      </c>
      <c r="D49" s="134">
        <v>1016.9</v>
      </c>
      <c r="E49" s="85"/>
    </row>
    <row r="50" spans="1:5" ht="37.5" customHeight="1">
      <c r="A50" s="74" t="s">
        <v>242</v>
      </c>
      <c r="B50" s="148">
        <v>1020000000</v>
      </c>
      <c r="C50" s="147"/>
      <c r="D50" s="134">
        <f>D51</f>
        <v>9800</v>
      </c>
      <c r="E50" s="85"/>
    </row>
    <row r="51" spans="1:5" ht="36" customHeight="1">
      <c r="A51" s="74" t="s">
        <v>243</v>
      </c>
      <c r="B51" s="148">
        <v>1020100000</v>
      </c>
      <c r="C51" s="147"/>
      <c r="D51" s="134">
        <f>D52</f>
        <v>9800</v>
      </c>
      <c r="E51" s="85"/>
    </row>
    <row r="52" spans="1:5" ht="19.5" customHeight="1">
      <c r="A52" s="74" t="s">
        <v>244</v>
      </c>
      <c r="B52" s="148">
        <v>1020161100</v>
      </c>
      <c r="C52" s="147"/>
      <c r="D52" s="134">
        <f>D53</f>
        <v>9800</v>
      </c>
      <c r="E52" s="85"/>
    </row>
    <row r="53" spans="1:5" ht="18.75" customHeight="1">
      <c r="A53" s="116" t="s">
        <v>67</v>
      </c>
      <c r="B53" s="148">
        <v>1020161100</v>
      </c>
      <c r="C53" s="147">
        <v>800</v>
      </c>
      <c r="D53" s="134">
        <f>D54</f>
        <v>9800</v>
      </c>
      <c r="E53" s="85"/>
    </row>
    <row r="54" spans="1:5" ht="36" customHeight="1">
      <c r="A54" s="133" t="s">
        <v>174</v>
      </c>
      <c r="B54" s="148">
        <v>1020161100</v>
      </c>
      <c r="C54" s="147">
        <v>810</v>
      </c>
      <c r="D54" s="134">
        <f>D55</f>
        <v>9800</v>
      </c>
      <c r="E54" s="85"/>
    </row>
    <row r="55" spans="1:5" ht="36" customHeight="1">
      <c r="A55" s="115" t="s">
        <v>175</v>
      </c>
      <c r="B55" s="148">
        <v>1020161100</v>
      </c>
      <c r="C55" s="147">
        <v>811</v>
      </c>
      <c r="D55" s="134">
        <v>9800</v>
      </c>
      <c r="E55" s="85"/>
    </row>
    <row r="56" spans="1:5" ht="40.5" customHeight="1">
      <c r="A56" s="100" t="s">
        <v>238</v>
      </c>
      <c r="B56" s="147">
        <v>1030000000</v>
      </c>
      <c r="C56" s="144"/>
      <c r="D56" s="134">
        <f>D57</f>
        <v>5337.5</v>
      </c>
      <c r="E56" s="85"/>
    </row>
    <row r="57" spans="1:5" ht="36" customHeight="1">
      <c r="A57" s="100" t="s">
        <v>239</v>
      </c>
      <c r="B57" s="147">
        <v>1030100000</v>
      </c>
      <c r="C57" s="144"/>
      <c r="D57" s="134">
        <f>D58</f>
        <v>5337.5</v>
      </c>
      <c r="E57" s="85"/>
    </row>
    <row r="58" spans="1:5" ht="29.25" customHeight="1">
      <c r="A58" s="100" t="s">
        <v>218</v>
      </c>
      <c r="B58" s="147">
        <v>1030142120</v>
      </c>
      <c r="C58" s="144"/>
      <c r="D58" s="134">
        <f>D59</f>
        <v>5337.5</v>
      </c>
      <c r="E58" s="85"/>
    </row>
    <row r="59" spans="1:5" ht="30" customHeight="1">
      <c r="A59" s="100" t="s">
        <v>147</v>
      </c>
      <c r="B59" s="147">
        <v>1030142120</v>
      </c>
      <c r="C59" s="147">
        <v>200</v>
      </c>
      <c r="D59" s="134">
        <f>D60</f>
        <v>5337.5</v>
      </c>
      <c r="E59" s="85"/>
    </row>
    <row r="60" spans="1:5" ht="26.25" customHeight="1">
      <c r="A60" s="100" t="s">
        <v>117</v>
      </c>
      <c r="B60" s="147">
        <v>1030142120</v>
      </c>
      <c r="C60" s="147">
        <v>240</v>
      </c>
      <c r="D60" s="134">
        <v>5337.5</v>
      </c>
      <c r="E60" s="85"/>
    </row>
    <row r="61" spans="1:5" ht="45.75" customHeight="1">
      <c r="A61" s="128" t="s">
        <v>158</v>
      </c>
      <c r="B61" s="59">
        <v>1100000000</v>
      </c>
      <c r="C61" s="54"/>
      <c r="D61" s="55">
        <f>D62</f>
        <v>6246</v>
      </c>
      <c r="E61" s="85"/>
    </row>
    <row r="62" spans="1:5" ht="12.75">
      <c r="A62" s="89" t="s">
        <v>96</v>
      </c>
      <c r="B62" s="59">
        <v>1110000000</v>
      </c>
      <c r="C62" s="54"/>
      <c r="D62" s="56">
        <f>D63</f>
        <v>6246</v>
      </c>
      <c r="E62" s="85"/>
    </row>
    <row r="63" spans="1:5" ht="25.5">
      <c r="A63" s="89" t="s">
        <v>95</v>
      </c>
      <c r="B63" s="59">
        <v>1110100000</v>
      </c>
      <c r="C63" s="54"/>
      <c r="D63" s="56">
        <f>D64</f>
        <v>6246</v>
      </c>
      <c r="E63" s="85"/>
    </row>
    <row r="64" spans="1:5" ht="38.25">
      <c r="A64" s="89" t="s">
        <v>94</v>
      </c>
      <c r="B64" s="59">
        <v>1110199990</v>
      </c>
      <c r="C64" s="54"/>
      <c r="D64" s="56">
        <f>D65</f>
        <v>6246</v>
      </c>
      <c r="E64" s="85"/>
    </row>
    <row r="65" spans="1:5" ht="29.25" customHeight="1">
      <c r="A65" s="89" t="s">
        <v>147</v>
      </c>
      <c r="B65" s="59">
        <v>1110199990</v>
      </c>
      <c r="C65" s="46">
        <v>200</v>
      </c>
      <c r="D65" s="56">
        <f>D66</f>
        <v>6246</v>
      </c>
      <c r="E65" s="85"/>
    </row>
    <row r="66" spans="1:5" ht="29.25" customHeight="1">
      <c r="A66" s="89" t="s">
        <v>117</v>
      </c>
      <c r="B66" s="59">
        <v>1110199990</v>
      </c>
      <c r="C66" s="46">
        <v>240</v>
      </c>
      <c r="D66" s="56">
        <v>6246</v>
      </c>
      <c r="E66" s="85"/>
    </row>
    <row r="67" spans="1:5" ht="51">
      <c r="A67" s="89" t="s">
        <v>164</v>
      </c>
      <c r="B67" s="34">
        <v>1200000000</v>
      </c>
      <c r="C67" s="28"/>
      <c r="D67" s="134">
        <f>D68</f>
        <v>84.3</v>
      </c>
      <c r="E67" s="85"/>
    </row>
    <row r="68" spans="1:5" ht="29.25" customHeight="1">
      <c r="A68" s="89" t="s">
        <v>165</v>
      </c>
      <c r="B68" s="34">
        <v>1210000000</v>
      </c>
      <c r="C68" s="28"/>
      <c r="D68" s="134">
        <f>D69</f>
        <v>84.3</v>
      </c>
      <c r="E68" s="85"/>
    </row>
    <row r="69" spans="1:5" ht="51.75" customHeight="1">
      <c r="A69" s="89" t="s">
        <v>118</v>
      </c>
      <c r="B69" s="34">
        <v>1210100000</v>
      </c>
      <c r="C69" s="28"/>
      <c r="D69" s="134">
        <f>D70+D75</f>
        <v>84.3</v>
      </c>
      <c r="E69" s="85"/>
    </row>
    <row r="70" spans="1:5" ht="25.5">
      <c r="A70" s="89" t="s">
        <v>116</v>
      </c>
      <c r="B70" s="34">
        <v>1210182300</v>
      </c>
      <c r="C70" s="28"/>
      <c r="D70" s="134">
        <f>D71+D73</f>
        <v>59</v>
      </c>
      <c r="E70" s="85"/>
    </row>
    <row r="71" spans="1:5" ht="27.75" customHeight="1">
      <c r="A71" s="171" t="s">
        <v>64</v>
      </c>
      <c r="B71" s="34">
        <v>1210182300</v>
      </c>
      <c r="C71" s="28">
        <v>100</v>
      </c>
      <c r="D71" s="134">
        <f>D72</f>
        <v>56</v>
      </c>
      <c r="E71" s="85"/>
    </row>
    <row r="72" spans="1:5" ht="27.75" customHeight="1">
      <c r="A72" s="171" t="s">
        <v>65</v>
      </c>
      <c r="B72" s="34">
        <v>1210182300</v>
      </c>
      <c r="C72" s="28">
        <v>120</v>
      </c>
      <c r="D72" s="134">
        <v>56</v>
      </c>
      <c r="E72" s="85"/>
    </row>
    <row r="73" spans="1:5" ht="27.75" customHeight="1">
      <c r="A73" s="27" t="s">
        <v>195</v>
      </c>
      <c r="B73" s="34">
        <v>1210182300</v>
      </c>
      <c r="C73" s="28">
        <v>200</v>
      </c>
      <c r="D73" s="134">
        <f>D74</f>
        <v>3</v>
      </c>
      <c r="E73" s="85"/>
    </row>
    <row r="74" spans="1:5" ht="27.75" customHeight="1">
      <c r="A74" s="89" t="s">
        <v>66</v>
      </c>
      <c r="B74" s="34">
        <v>1210182300</v>
      </c>
      <c r="C74" s="28">
        <v>240</v>
      </c>
      <c r="D74" s="134">
        <v>3</v>
      </c>
      <c r="E74" s="85"/>
    </row>
    <row r="75" spans="1:5" ht="27.75" customHeight="1">
      <c r="A75" s="89" t="s">
        <v>151</v>
      </c>
      <c r="B75" s="167" t="s">
        <v>152</v>
      </c>
      <c r="C75" s="28"/>
      <c r="D75" s="134">
        <f>D76+D78</f>
        <v>25.3</v>
      </c>
      <c r="E75" s="87"/>
    </row>
    <row r="76" spans="1:6" ht="66" customHeight="1">
      <c r="A76" s="171" t="s">
        <v>64</v>
      </c>
      <c r="B76" s="167" t="s">
        <v>152</v>
      </c>
      <c r="C76" s="28">
        <v>100</v>
      </c>
      <c r="D76" s="134">
        <f>D77</f>
        <v>24</v>
      </c>
      <c r="E76" s="168"/>
      <c r="F76" s="169"/>
    </row>
    <row r="77" spans="1:6" ht="28.5" customHeight="1">
      <c r="A77" s="171" t="s">
        <v>65</v>
      </c>
      <c r="B77" s="167" t="s">
        <v>152</v>
      </c>
      <c r="C77" s="28">
        <v>120</v>
      </c>
      <c r="D77" s="134">
        <v>24</v>
      </c>
      <c r="E77" s="168"/>
      <c r="F77" s="169"/>
    </row>
    <row r="78" spans="1:6" ht="27.75" customHeight="1">
      <c r="A78" s="27" t="s">
        <v>195</v>
      </c>
      <c r="B78" s="167" t="s">
        <v>152</v>
      </c>
      <c r="C78" s="28">
        <v>200</v>
      </c>
      <c r="D78" s="134">
        <f>D79</f>
        <v>1.3</v>
      </c>
      <c r="E78" s="168"/>
      <c r="F78" s="169"/>
    </row>
    <row r="79" spans="1:6" ht="27.75" customHeight="1">
      <c r="A79" s="89" t="s">
        <v>66</v>
      </c>
      <c r="B79" s="167" t="s">
        <v>152</v>
      </c>
      <c r="C79" s="28">
        <v>240</v>
      </c>
      <c r="D79" s="134">
        <v>1.3</v>
      </c>
      <c r="E79" s="168"/>
      <c r="F79" s="169"/>
    </row>
    <row r="80" spans="1:5" ht="38.25">
      <c r="A80" s="90" t="s">
        <v>176</v>
      </c>
      <c r="B80" s="46">
        <v>1400000000</v>
      </c>
      <c r="C80" s="54"/>
      <c r="D80" s="55">
        <f>D81+D86</f>
        <v>2064.9</v>
      </c>
      <c r="E80" s="87"/>
    </row>
    <row r="81" spans="1:5" ht="55.5" customHeight="1">
      <c r="A81" s="27" t="s">
        <v>177</v>
      </c>
      <c r="B81" s="46">
        <v>1400100000</v>
      </c>
      <c r="C81" s="54"/>
      <c r="D81" s="56">
        <f>D82</f>
        <v>1835.9</v>
      </c>
      <c r="E81" s="87"/>
    </row>
    <row r="82" spans="1:5" ht="12" customHeight="1">
      <c r="A82" s="27" t="s">
        <v>173</v>
      </c>
      <c r="B82" s="46">
        <v>1400199990</v>
      </c>
      <c r="C82" s="54"/>
      <c r="D82" s="56">
        <f>D83</f>
        <v>1835.9</v>
      </c>
      <c r="E82" s="87"/>
    </row>
    <row r="83" spans="1:5" ht="25.5" customHeight="1">
      <c r="A83" s="27" t="s">
        <v>147</v>
      </c>
      <c r="B83" s="46">
        <v>1400199990</v>
      </c>
      <c r="C83" s="46">
        <v>200</v>
      </c>
      <c r="D83" s="56">
        <f>D84+D85</f>
        <v>1835.9</v>
      </c>
      <c r="E83" s="87"/>
    </row>
    <row r="84" spans="1:5" ht="27" customHeight="1">
      <c r="A84" s="27" t="s">
        <v>90</v>
      </c>
      <c r="B84" s="46">
        <v>1400199990</v>
      </c>
      <c r="C84" s="46">
        <v>230</v>
      </c>
      <c r="D84" s="56">
        <v>304</v>
      </c>
      <c r="E84" s="87"/>
    </row>
    <row r="85" spans="1:5" ht="27" customHeight="1">
      <c r="A85" s="89" t="s">
        <v>66</v>
      </c>
      <c r="B85" s="46">
        <v>1400199990</v>
      </c>
      <c r="C85" s="46">
        <v>240</v>
      </c>
      <c r="D85" s="56">
        <v>1531.9</v>
      </c>
      <c r="E85" s="87"/>
    </row>
    <row r="86" spans="1:5" ht="27" customHeight="1">
      <c r="A86" s="100" t="s">
        <v>235</v>
      </c>
      <c r="B86" s="153" t="s">
        <v>236</v>
      </c>
      <c r="C86" s="147"/>
      <c r="D86" s="134">
        <f>D87</f>
        <v>229</v>
      </c>
      <c r="E86" s="87"/>
    </row>
    <row r="87" spans="1:5" ht="27" customHeight="1">
      <c r="A87" s="100" t="s">
        <v>147</v>
      </c>
      <c r="B87" s="153" t="s">
        <v>236</v>
      </c>
      <c r="C87" s="147">
        <v>200</v>
      </c>
      <c r="D87" s="134">
        <f>D88</f>
        <v>229</v>
      </c>
      <c r="E87" s="87"/>
    </row>
    <row r="88" spans="1:5" ht="27" customHeight="1">
      <c r="A88" s="100" t="s">
        <v>117</v>
      </c>
      <c r="B88" s="153" t="s">
        <v>236</v>
      </c>
      <c r="C88" s="147">
        <v>240</v>
      </c>
      <c r="D88" s="134">
        <v>229</v>
      </c>
      <c r="E88" s="87"/>
    </row>
    <row r="89" spans="1:5" ht="42.75" customHeight="1">
      <c r="A89" s="126" t="s">
        <v>163</v>
      </c>
      <c r="B89" s="59">
        <v>1800000000</v>
      </c>
      <c r="C89" s="54"/>
      <c r="D89" s="55">
        <f>D94+D90</f>
        <v>1028.2</v>
      </c>
      <c r="E89" s="87"/>
    </row>
    <row r="90" spans="1:5" ht="54.75" customHeight="1">
      <c r="A90" s="131" t="s">
        <v>169</v>
      </c>
      <c r="B90" s="116">
        <v>1800100000</v>
      </c>
      <c r="C90" s="116"/>
      <c r="D90" s="116">
        <f>D91</f>
        <v>645.2</v>
      </c>
      <c r="E90" s="87"/>
    </row>
    <row r="91" spans="1:5" ht="16.5" customHeight="1">
      <c r="A91" s="131" t="s">
        <v>98</v>
      </c>
      <c r="B91" s="116">
        <v>1800199990</v>
      </c>
      <c r="C91" s="116"/>
      <c r="D91" s="116">
        <f>D92</f>
        <v>645.2</v>
      </c>
      <c r="E91" s="87"/>
    </row>
    <row r="92" spans="1:5" ht="27" customHeight="1">
      <c r="A92" s="27" t="s">
        <v>147</v>
      </c>
      <c r="B92" s="116">
        <v>1800199990</v>
      </c>
      <c r="C92" s="116">
        <v>200</v>
      </c>
      <c r="D92" s="116">
        <f>D93</f>
        <v>645.2</v>
      </c>
      <c r="E92" s="87"/>
    </row>
    <row r="93" spans="1:5" ht="28.5" customHeight="1">
      <c r="A93" s="89" t="s">
        <v>117</v>
      </c>
      <c r="B93" s="116">
        <v>1800199990</v>
      </c>
      <c r="C93" s="116">
        <v>240</v>
      </c>
      <c r="D93" s="116">
        <v>645.2</v>
      </c>
      <c r="E93" s="87"/>
    </row>
    <row r="94" spans="1:5" ht="29.25" customHeight="1">
      <c r="A94" s="93" t="s">
        <v>97</v>
      </c>
      <c r="B94" s="59">
        <v>1800200000</v>
      </c>
      <c r="C94" s="54"/>
      <c r="D94" s="56">
        <f>D96</f>
        <v>383</v>
      </c>
      <c r="E94" s="87"/>
    </row>
    <row r="95" spans="1:5" ht="18" customHeight="1">
      <c r="A95" s="93" t="s">
        <v>98</v>
      </c>
      <c r="B95" s="59">
        <v>1800299990</v>
      </c>
      <c r="C95" s="54"/>
      <c r="D95" s="56">
        <f>D96</f>
        <v>383</v>
      </c>
      <c r="E95" s="87"/>
    </row>
    <row r="96" spans="1:5" ht="29.25" customHeight="1">
      <c r="A96" s="108" t="s">
        <v>147</v>
      </c>
      <c r="B96" s="59">
        <v>1800299990</v>
      </c>
      <c r="C96" s="28">
        <v>200</v>
      </c>
      <c r="D96" s="30">
        <f>D97</f>
        <v>383</v>
      </c>
      <c r="E96" s="87"/>
    </row>
    <row r="97" spans="1:5" ht="35.25" customHeight="1">
      <c r="A97" s="89" t="s">
        <v>117</v>
      </c>
      <c r="B97" s="59">
        <v>1800299990</v>
      </c>
      <c r="C97" s="28">
        <v>240</v>
      </c>
      <c r="D97" s="30">
        <v>383</v>
      </c>
      <c r="E97" s="87"/>
    </row>
    <row r="98" spans="1:5" ht="56.25" customHeight="1">
      <c r="A98" s="90" t="s">
        <v>178</v>
      </c>
      <c r="B98" s="59">
        <v>1900000000</v>
      </c>
      <c r="C98" s="46"/>
      <c r="D98" s="55">
        <f aca="true" t="shared" si="0" ref="D98:D103">D99</f>
        <v>1088.3</v>
      </c>
      <c r="E98" s="87"/>
    </row>
    <row r="99" spans="1:5" ht="29.25" customHeight="1">
      <c r="A99" s="27" t="s">
        <v>171</v>
      </c>
      <c r="B99" s="59">
        <v>1930000000</v>
      </c>
      <c r="C99" s="46"/>
      <c r="D99" s="56">
        <f t="shared" si="0"/>
        <v>1088.3</v>
      </c>
      <c r="E99" s="87"/>
    </row>
    <row r="100" spans="1:5" ht="40.5" customHeight="1">
      <c r="A100" s="27" t="s">
        <v>172</v>
      </c>
      <c r="B100" s="59">
        <v>1930100000</v>
      </c>
      <c r="C100" s="46"/>
      <c r="D100" s="56">
        <f t="shared" si="0"/>
        <v>1088.3</v>
      </c>
      <c r="E100" s="87"/>
    </row>
    <row r="101" spans="1:5" ht="18" customHeight="1">
      <c r="A101" s="27" t="s">
        <v>173</v>
      </c>
      <c r="B101" s="59">
        <v>1930199990</v>
      </c>
      <c r="C101" s="46"/>
      <c r="D101" s="56">
        <f t="shared" si="0"/>
        <v>1088.3</v>
      </c>
      <c r="E101" s="87"/>
    </row>
    <row r="102" spans="1:5" ht="12.75">
      <c r="A102" s="116" t="s">
        <v>67</v>
      </c>
      <c r="B102" s="59">
        <v>1930199990</v>
      </c>
      <c r="C102" s="46">
        <v>800</v>
      </c>
      <c r="D102" s="56">
        <f t="shared" si="0"/>
        <v>1088.3</v>
      </c>
      <c r="E102" s="87"/>
    </row>
    <row r="103" spans="1:5" ht="51">
      <c r="A103" s="133" t="s">
        <v>174</v>
      </c>
      <c r="B103" s="59">
        <v>1930199990</v>
      </c>
      <c r="C103" s="46">
        <v>810</v>
      </c>
      <c r="D103" s="56">
        <f t="shared" si="0"/>
        <v>1088.3</v>
      </c>
      <c r="E103" s="87"/>
    </row>
    <row r="104" spans="1:5" ht="51">
      <c r="A104" s="115" t="s">
        <v>175</v>
      </c>
      <c r="B104" s="59">
        <v>1930199990</v>
      </c>
      <c r="C104" s="46">
        <v>811</v>
      </c>
      <c r="D104" s="56">
        <v>1088.3</v>
      </c>
      <c r="E104" s="87"/>
    </row>
    <row r="105" spans="1:5" ht="38.25">
      <c r="A105" s="140" t="s">
        <v>219</v>
      </c>
      <c r="B105" s="154" t="s">
        <v>220</v>
      </c>
      <c r="C105" s="144"/>
      <c r="D105" s="136">
        <f>D106</f>
        <v>165</v>
      </c>
      <c r="E105" s="87"/>
    </row>
    <row r="106" spans="1:5" ht="89.25">
      <c r="A106" s="100" t="s">
        <v>221</v>
      </c>
      <c r="B106" s="153" t="s">
        <v>222</v>
      </c>
      <c r="C106" s="147"/>
      <c r="D106" s="134">
        <f>D107</f>
        <v>165</v>
      </c>
      <c r="E106" s="87"/>
    </row>
    <row r="107" spans="1:5" ht="12.75">
      <c r="A107" s="100" t="s">
        <v>202</v>
      </c>
      <c r="B107" s="153" t="s">
        <v>223</v>
      </c>
      <c r="C107" s="147"/>
      <c r="D107" s="134">
        <f>D108</f>
        <v>165</v>
      </c>
      <c r="E107" s="87"/>
    </row>
    <row r="108" spans="1:5" ht="25.5">
      <c r="A108" s="100" t="s">
        <v>147</v>
      </c>
      <c r="B108" s="153" t="s">
        <v>223</v>
      </c>
      <c r="C108" s="147">
        <v>200</v>
      </c>
      <c r="D108" s="134">
        <f>D109</f>
        <v>165</v>
      </c>
      <c r="E108" s="87"/>
    </row>
    <row r="109" spans="1:5" ht="39.75" customHeight="1">
      <c r="A109" s="100" t="s">
        <v>117</v>
      </c>
      <c r="B109" s="153" t="s">
        <v>223</v>
      </c>
      <c r="C109" s="147">
        <v>240</v>
      </c>
      <c r="D109" s="134">
        <v>165</v>
      </c>
      <c r="E109" s="87"/>
    </row>
    <row r="110" spans="1:5" ht="63.75">
      <c r="A110" s="90" t="s">
        <v>132</v>
      </c>
      <c r="B110" s="122" t="s">
        <v>133</v>
      </c>
      <c r="C110" s="46"/>
      <c r="D110" s="55">
        <f>D116+D111</f>
        <v>8000.9</v>
      </c>
      <c r="E110" s="87"/>
    </row>
    <row r="111" spans="1:5" ht="89.25">
      <c r="A111" s="100" t="s">
        <v>134</v>
      </c>
      <c r="B111" s="149" t="s">
        <v>135</v>
      </c>
      <c r="C111" s="147"/>
      <c r="D111" s="134">
        <f>D112</f>
        <v>2419.5</v>
      </c>
      <c r="E111" s="87"/>
    </row>
    <row r="112" spans="1:5" ht="25.5">
      <c r="A112" s="100" t="s">
        <v>136</v>
      </c>
      <c r="B112" s="149" t="s">
        <v>137</v>
      </c>
      <c r="C112" s="147"/>
      <c r="D112" s="134">
        <f>D113</f>
        <v>2419.5</v>
      </c>
      <c r="E112" s="87"/>
    </row>
    <row r="113" spans="1:5" ht="12.75">
      <c r="A113" s="100" t="s">
        <v>138</v>
      </c>
      <c r="B113" s="149" t="s">
        <v>139</v>
      </c>
      <c r="C113" s="147"/>
      <c r="D113" s="134">
        <f>D114</f>
        <v>2419.5</v>
      </c>
      <c r="E113" s="87"/>
    </row>
    <row r="114" spans="1:5" ht="25.5">
      <c r="A114" s="100" t="s">
        <v>147</v>
      </c>
      <c r="B114" s="149" t="s">
        <v>139</v>
      </c>
      <c r="C114" s="147">
        <v>200</v>
      </c>
      <c r="D114" s="134">
        <f>D115</f>
        <v>2419.5</v>
      </c>
      <c r="E114" s="87"/>
    </row>
    <row r="115" spans="1:5" ht="25.5">
      <c r="A115" s="100" t="s">
        <v>66</v>
      </c>
      <c r="B115" s="149" t="s">
        <v>139</v>
      </c>
      <c r="C115" s="147">
        <v>240</v>
      </c>
      <c r="D115" s="134">
        <v>2419.5</v>
      </c>
      <c r="E115" s="87"/>
    </row>
    <row r="116" spans="1:5" ht="115.5" customHeight="1">
      <c r="A116" s="89" t="s">
        <v>140</v>
      </c>
      <c r="B116" s="122" t="s">
        <v>141</v>
      </c>
      <c r="C116" s="46"/>
      <c r="D116" s="56">
        <f>D117</f>
        <v>5581.4</v>
      </c>
      <c r="E116" s="87"/>
    </row>
    <row r="117" spans="1:5" ht="63.75">
      <c r="A117" s="89" t="s">
        <v>142</v>
      </c>
      <c r="B117" s="122" t="s">
        <v>143</v>
      </c>
      <c r="C117" s="46"/>
      <c r="D117" s="56">
        <f>D118</f>
        <v>5581.4</v>
      </c>
      <c r="E117" s="87"/>
    </row>
    <row r="118" spans="1:5" ht="12.75">
      <c r="A118" s="89" t="s">
        <v>138</v>
      </c>
      <c r="B118" s="122" t="s">
        <v>144</v>
      </c>
      <c r="C118" s="46"/>
      <c r="D118" s="56">
        <f>D119</f>
        <v>5581.4</v>
      </c>
      <c r="E118" s="87"/>
    </row>
    <row r="119" spans="1:5" ht="30" customHeight="1">
      <c r="A119" s="27" t="s">
        <v>147</v>
      </c>
      <c r="B119" s="122" t="s">
        <v>144</v>
      </c>
      <c r="C119" s="28">
        <v>200</v>
      </c>
      <c r="D119" s="56">
        <f>D120</f>
        <v>5581.4</v>
      </c>
      <c r="E119" s="87"/>
    </row>
    <row r="120" spans="1:5" ht="24.75" customHeight="1">
      <c r="A120" s="89" t="s">
        <v>117</v>
      </c>
      <c r="B120" s="122" t="s">
        <v>144</v>
      </c>
      <c r="C120" s="28">
        <v>240</v>
      </c>
      <c r="D120" s="56">
        <v>5581.4</v>
      </c>
      <c r="E120" s="87"/>
    </row>
    <row r="121" spans="1:5" ht="12.75">
      <c r="A121" s="112" t="s">
        <v>85</v>
      </c>
      <c r="B121" s="53">
        <v>4000000000</v>
      </c>
      <c r="C121" s="54"/>
      <c r="D121" s="55">
        <f>D122+D151+D158+D162+D168+D177+D192+D196+D189</f>
        <v>94795</v>
      </c>
      <c r="E121" s="87"/>
    </row>
    <row r="122" spans="1:5" ht="38.25">
      <c r="A122" s="108" t="s">
        <v>84</v>
      </c>
      <c r="B122" s="53">
        <v>4010000000</v>
      </c>
      <c r="C122" s="54"/>
      <c r="D122" s="55">
        <f>D123+D126+D129+D132+D144+D139</f>
        <v>35967.5</v>
      </c>
      <c r="E122" s="87"/>
    </row>
    <row r="123" spans="1:5" ht="25.5">
      <c r="A123" s="108" t="s">
        <v>103</v>
      </c>
      <c r="B123" s="33">
        <v>4010002400</v>
      </c>
      <c r="C123" s="28"/>
      <c r="D123" s="30">
        <f>D124</f>
        <v>198.3</v>
      </c>
      <c r="E123" s="87"/>
    </row>
    <row r="124" spans="1:5" ht="27.75" customHeight="1">
      <c r="A124" s="108" t="s">
        <v>147</v>
      </c>
      <c r="B124" s="33">
        <v>4010002400</v>
      </c>
      <c r="C124" s="28">
        <v>200</v>
      </c>
      <c r="D124" s="30">
        <f>D125</f>
        <v>198.3</v>
      </c>
      <c r="E124" s="87"/>
    </row>
    <row r="125" spans="1:6" ht="31.5" customHeight="1">
      <c r="A125" s="89" t="s">
        <v>117</v>
      </c>
      <c r="B125" s="33">
        <v>4010002400</v>
      </c>
      <c r="C125" s="28">
        <v>240</v>
      </c>
      <c r="D125" s="30">
        <v>198.3</v>
      </c>
      <c r="E125" s="88"/>
      <c r="F125" s="173"/>
    </row>
    <row r="126" spans="1:5" ht="12.75">
      <c r="A126" s="100" t="s">
        <v>101</v>
      </c>
      <c r="B126" s="33">
        <v>4010002030</v>
      </c>
      <c r="C126" s="28"/>
      <c r="D126" s="30">
        <f>D127</f>
        <v>2443.1</v>
      </c>
      <c r="E126" s="88"/>
    </row>
    <row r="127" spans="1:5" ht="63.75">
      <c r="A127" s="27" t="s">
        <v>64</v>
      </c>
      <c r="B127" s="33">
        <v>4010002030</v>
      </c>
      <c r="C127" s="28">
        <v>100</v>
      </c>
      <c r="D127" s="30">
        <f>D128</f>
        <v>2443.1</v>
      </c>
      <c r="E127" s="88"/>
    </row>
    <row r="128" spans="1:5" ht="25.5">
      <c r="A128" s="27" t="s">
        <v>65</v>
      </c>
      <c r="B128" s="33">
        <v>4010002030</v>
      </c>
      <c r="C128" s="28">
        <v>120</v>
      </c>
      <c r="D128" s="30">
        <v>2443.1</v>
      </c>
      <c r="E128" s="88"/>
    </row>
    <row r="129" spans="1:5" ht="12.75">
      <c r="A129" s="108" t="s">
        <v>102</v>
      </c>
      <c r="B129" s="33">
        <v>4010002060</v>
      </c>
      <c r="C129" s="28"/>
      <c r="D129" s="30">
        <f>D130</f>
        <v>5180</v>
      </c>
      <c r="E129" s="88"/>
    </row>
    <row r="130" spans="1:5" ht="63.75">
      <c r="A130" s="27" t="s">
        <v>64</v>
      </c>
      <c r="B130" s="33">
        <v>4010002060</v>
      </c>
      <c r="C130" s="28">
        <v>100</v>
      </c>
      <c r="D130" s="30">
        <f>D131</f>
        <v>5180</v>
      </c>
      <c r="E130" s="88"/>
    </row>
    <row r="131" spans="1:5" ht="25.5">
      <c r="A131" s="27" t="s">
        <v>65</v>
      </c>
      <c r="B131" s="33">
        <v>4010002060</v>
      </c>
      <c r="C131" s="28">
        <v>120</v>
      </c>
      <c r="D131" s="30">
        <v>5180</v>
      </c>
      <c r="E131" s="88"/>
    </row>
    <row r="132" spans="1:5" ht="25.5">
      <c r="A132" s="27" t="s">
        <v>111</v>
      </c>
      <c r="B132" s="33">
        <v>4010002040</v>
      </c>
      <c r="C132" s="28"/>
      <c r="D132" s="30">
        <f>D133+D135+D137</f>
        <v>24150.7</v>
      </c>
      <c r="E132" s="88"/>
    </row>
    <row r="133" spans="1:5" ht="63.75">
      <c r="A133" s="27" t="s">
        <v>64</v>
      </c>
      <c r="B133" s="33">
        <v>4010002040</v>
      </c>
      <c r="C133" s="28">
        <v>100</v>
      </c>
      <c r="D133" s="30">
        <f>D134</f>
        <v>23900.7</v>
      </c>
      <c r="E133" s="88"/>
    </row>
    <row r="134" spans="1:5" ht="25.5">
      <c r="A134" s="27" t="s">
        <v>65</v>
      </c>
      <c r="B134" s="33">
        <v>4010002040</v>
      </c>
      <c r="C134" s="28">
        <v>120</v>
      </c>
      <c r="D134" s="30">
        <v>23900.7</v>
      </c>
      <c r="E134" s="88"/>
    </row>
    <row r="135" spans="1:5" ht="33" customHeight="1">
      <c r="A135" s="108" t="s">
        <v>147</v>
      </c>
      <c r="B135" s="33">
        <v>4010002040</v>
      </c>
      <c r="C135" s="28">
        <v>200</v>
      </c>
      <c r="D135" s="30">
        <f>D136</f>
        <v>250</v>
      </c>
      <c r="E135" s="88"/>
    </row>
    <row r="136" spans="1:5" ht="31.5" customHeight="1">
      <c r="A136" s="89" t="s">
        <v>117</v>
      </c>
      <c r="B136" s="33">
        <v>4010002040</v>
      </c>
      <c r="C136" s="28">
        <v>240</v>
      </c>
      <c r="D136" s="30">
        <v>250</v>
      </c>
      <c r="E136" s="88"/>
    </row>
    <row r="137" spans="1:5" ht="12.75">
      <c r="A137" s="27" t="s">
        <v>67</v>
      </c>
      <c r="B137" s="33">
        <v>4010002040</v>
      </c>
      <c r="C137" s="28">
        <v>800</v>
      </c>
      <c r="D137" s="30">
        <f>D138</f>
        <v>0</v>
      </c>
      <c r="E137" s="88"/>
    </row>
    <row r="138" spans="1:5" ht="12.75">
      <c r="A138" s="27" t="s">
        <v>68</v>
      </c>
      <c r="B138" s="33">
        <v>4010002040</v>
      </c>
      <c r="C138" s="28">
        <v>850</v>
      </c>
      <c r="D138" s="30">
        <v>0</v>
      </c>
      <c r="E138" s="88"/>
    </row>
    <row r="139" spans="1:5" ht="25.5">
      <c r="A139" s="108" t="s">
        <v>103</v>
      </c>
      <c r="B139" s="33">
        <v>4010002400</v>
      </c>
      <c r="C139" s="28"/>
      <c r="D139" s="30">
        <f>D141+D142</f>
        <v>1026.8</v>
      </c>
      <c r="E139" s="88"/>
    </row>
    <row r="140" spans="1:5" ht="27.75" customHeight="1">
      <c r="A140" s="108" t="s">
        <v>147</v>
      </c>
      <c r="B140" s="33">
        <v>4010002400</v>
      </c>
      <c r="C140" s="28">
        <v>200</v>
      </c>
      <c r="D140" s="30">
        <f>D141</f>
        <v>1026.8</v>
      </c>
      <c r="E140" s="88"/>
    </row>
    <row r="141" spans="1:6" ht="29.25" customHeight="1">
      <c r="A141" s="89" t="s">
        <v>117</v>
      </c>
      <c r="B141" s="33">
        <v>4010002400</v>
      </c>
      <c r="C141" s="28">
        <v>240</v>
      </c>
      <c r="D141" s="30">
        <v>1026.8</v>
      </c>
      <c r="E141" s="88"/>
      <c r="F141" s="173"/>
    </row>
    <row r="142" spans="1:5" ht="12.75">
      <c r="A142" s="27" t="s">
        <v>67</v>
      </c>
      <c r="B142" s="33">
        <v>4010002400</v>
      </c>
      <c r="C142" s="28">
        <v>800</v>
      </c>
      <c r="D142" s="30">
        <v>0</v>
      </c>
      <c r="E142" s="88"/>
    </row>
    <row r="143" spans="1:5" ht="12.75">
      <c r="A143" s="27" t="s">
        <v>68</v>
      </c>
      <c r="B143" s="33">
        <v>4010002400</v>
      </c>
      <c r="C143" s="28">
        <v>850</v>
      </c>
      <c r="D143" s="30">
        <v>0</v>
      </c>
      <c r="E143" s="88"/>
    </row>
    <row r="144" spans="1:5" ht="12.75">
      <c r="A144" s="89" t="s">
        <v>110</v>
      </c>
      <c r="B144" s="33">
        <v>4010099990</v>
      </c>
      <c r="C144" s="28"/>
      <c r="D144" s="30">
        <f>D147+D145+D149</f>
        <v>2968.6000000000004</v>
      </c>
      <c r="E144" s="88"/>
    </row>
    <row r="145" spans="1:6" ht="63.75">
      <c r="A145" s="27" t="s">
        <v>64</v>
      </c>
      <c r="B145" s="33">
        <v>4010099990</v>
      </c>
      <c r="C145" s="28">
        <v>100</v>
      </c>
      <c r="D145" s="30">
        <f>D146</f>
        <v>217.8</v>
      </c>
      <c r="E145" s="88"/>
      <c r="F145" s="173"/>
    </row>
    <row r="146" spans="1:5" ht="25.5">
      <c r="A146" s="27" t="s">
        <v>65</v>
      </c>
      <c r="B146" s="33">
        <v>4010099990</v>
      </c>
      <c r="C146" s="28">
        <v>120</v>
      </c>
      <c r="D146" s="30">
        <v>217.8</v>
      </c>
      <c r="E146" s="88"/>
    </row>
    <row r="147" spans="1:5" ht="31.5" customHeight="1">
      <c r="A147" s="108" t="s">
        <v>147</v>
      </c>
      <c r="B147" s="33">
        <v>4010099990</v>
      </c>
      <c r="C147" s="28">
        <v>200</v>
      </c>
      <c r="D147" s="30">
        <f>D148</f>
        <v>2209.1</v>
      </c>
      <c r="E147" s="88"/>
    </row>
    <row r="148" spans="1:5" ht="29.25" customHeight="1">
      <c r="A148" s="89" t="s">
        <v>117</v>
      </c>
      <c r="B148" s="33">
        <v>4010099990</v>
      </c>
      <c r="C148" s="28">
        <v>240</v>
      </c>
      <c r="D148" s="30">
        <v>2209.1</v>
      </c>
      <c r="E148" s="88"/>
    </row>
    <row r="149" spans="1:5" ht="12.75">
      <c r="A149" s="27" t="s">
        <v>67</v>
      </c>
      <c r="B149" s="33">
        <v>4010099990</v>
      </c>
      <c r="C149" s="28">
        <v>800</v>
      </c>
      <c r="D149" s="30">
        <f>D150</f>
        <v>541.7</v>
      </c>
      <c r="E149" s="88"/>
    </row>
    <row r="150" spans="1:5" ht="12.75">
      <c r="A150" s="27" t="s">
        <v>68</v>
      </c>
      <c r="B150" s="33">
        <v>4010099990</v>
      </c>
      <c r="C150" s="28">
        <v>850</v>
      </c>
      <c r="D150" s="30">
        <v>541.7</v>
      </c>
      <c r="E150" s="88"/>
    </row>
    <row r="151" spans="1:6" ht="38.25">
      <c r="A151" s="27" t="s">
        <v>112</v>
      </c>
      <c r="B151" s="57">
        <v>4020000000</v>
      </c>
      <c r="C151" s="57"/>
      <c r="D151" s="55">
        <f>D155+D152</f>
        <v>907</v>
      </c>
      <c r="E151" s="88"/>
      <c r="F151" s="173"/>
    </row>
    <row r="152" spans="1:6" ht="38.25">
      <c r="A152" s="100" t="s">
        <v>224</v>
      </c>
      <c r="B152" s="147">
        <v>4020020030</v>
      </c>
      <c r="C152" s="147"/>
      <c r="D152" s="134">
        <f>D153</f>
        <v>432.5</v>
      </c>
      <c r="E152" s="88"/>
      <c r="F152" s="173"/>
    </row>
    <row r="153" spans="1:6" ht="25.5">
      <c r="A153" s="100" t="s">
        <v>195</v>
      </c>
      <c r="B153" s="147">
        <v>4020020030</v>
      </c>
      <c r="C153" s="147">
        <v>200</v>
      </c>
      <c r="D153" s="134">
        <f>D154</f>
        <v>432.5</v>
      </c>
      <c r="E153" s="88"/>
      <c r="F153" s="173"/>
    </row>
    <row r="154" spans="1:6" ht="38.25">
      <c r="A154" s="100" t="s">
        <v>90</v>
      </c>
      <c r="B154" s="147">
        <v>4020020030</v>
      </c>
      <c r="C154" s="147">
        <v>230</v>
      </c>
      <c r="D154" s="134">
        <v>432.5</v>
      </c>
      <c r="E154" s="88"/>
      <c r="F154" s="173"/>
    </row>
    <row r="155" spans="1:5" ht="12.75">
      <c r="A155" s="27" t="s">
        <v>110</v>
      </c>
      <c r="B155" s="34">
        <v>4020099990</v>
      </c>
      <c r="C155" s="34"/>
      <c r="D155" s="30">
        <f>D156</f>
        <v>474.5</v>
      </c>
      <c r="E155" s="88"/>
    </row>
    <row r="156" spans="1:5" ht="29.25" customHeight="1">
      <c r="A156" s="108" t="s">
        <v>147</v>
      </c>
      <c r="B156" s="34">
        <v>4020099990</v>
      </c>
      <c r="C156" s="28">
        <v>200</v>
      </c>
      <c r="D156" s="30">
        <f>D157</f>
        <v>474.5</v>
      </c>
      <c r="E156" s="88"/>
    </row>
    <row r="157" spans="1:5" ht="26.25" customHeight="1">
      <c r="A157" s="89" t="s">
        <v>117</v>
      </c>
      <c r="B157" s="34">
        <v>4020099990</v>
      </c>
      <c r="C157" s="28">
        <v>240</v>
      </c>
      <c r="D157" s="30">
        <v>474.5</v>
      </c>
      <c r="E157" s="88"/>
    </row>
    <row r="158" spans="1:5" ht="12.75">
      <c r="A158" s="27" t="s">
        <v>75</v>
      </c>
      <c r="B158" s="106">
        <v>4030000000</v>
      </c>
      <c r="C158" s="107"/>
      <c r="D158" s="45">
        <f>D159</f>
        <v>7260</v>
      </c>
      <c r="E158" s="88"/>
    </row>
    <row r="159" spans="1:5" ht="25.5">
      <c r="A159" s="89" t="s">
        <v>130</v>
      </c>
      <c r="B159" s="59">
        <v>4030099990</v>
      </c>
      <c r="C159" s="28"/>
      <c r="D159" s="30">
        <f>D161</f>
        <v>7260</v>
      </c>
      <c r="E159" s="88"/>
    </row>
    <row r="160" spans="1:5" ht="29.25" customHeight="1">
      <c r="A160" s="89" t="s">
        <v>147</v>
      </c>
      <c r="B160" s="59">
        <v>4030099990</v>
      </c>
      <c r="C160" s="28">
        <v>200</v>
      </c>
      <c r="D160" s="30">
        <f>D161</f>
        <v>7260</v>
      </c>
      <c r="E160" s="88"/>
    </row>
    <row r="161" spans="1:12" ht="31.5" customHeight="1">
      <c r="A161" s="89" t="s">
        <v>117</v>
      </c>
      <c r="B161" s="59">
        <v>4030099990</v>
      </c>
      <c r="C161" s="28">
        <v>240</v>
      </c>
      <c r="D161" s="30">
        <v>7260</v>
      </c>
      <c r="E161" s="88"/>
      <c r="F161" s="173"/>
      <c r="G161" s="173"/>
      <c r="H161" s="173"/>
      <c r="I161" s="173"/>
      <c r="J161" s="173"/>
      <c r="K161" s="173"/>
      <c r="L161" s="173"/>
    </row>
    <row r="162" spans="1:5" ht="25.5">
      <c r="A162" s="27" t="s">
        <v>104</v>
      </c>
      <c r="B162" s="53">
        <v>4040000000</v>
      </c>
      <c r="C162" s="54"/>
      <c r="D162" s="55">
        <f>D163</f>
        <v>489.6</v>
      </c>
      <c r="E162" s="87"/>
    </row>
    <row r="163" spans="1:6" ht="39.75" customHeight="1">
      <c r="A163" s="130" t="s">
        <v>120</v>
      </c>
      <c r="B163" s="33">
        <v>4040051180</v>
      </c>
      <c r="C163" s="28"/>
      <c r="D163" s="30">
        <f>D164+D166</f>
        <v>489.6</v>
      </c>
      <c r="E163" s="87"/>
      <c r="F163" s="173"/>
    </row>
    <row r="164" spans="1:5" ht="63.75">
      <c r="A164" s="27" t="s">
        <v>64</v>
      </c>
      <c r="B164" s="33">
        <v>4040051180</v>
      </c>
      <c r="C164" s="28">
        <v>100</v>
      </c>
      <c r="D164" s="30">
        <f>D165</f>
        <v>429.6</v>
      </c>
      <c r="E164" s="87"/>
    </row>
    <row r="165" spans="1:11" ht="25.5">
      <c r="A165" s="27" t="s">
        <v>65</v>
      </c>
      <c r="B165" s="33">
        <v>4040051180</v>
      </c>
      <c r="C165" s="28">
        <v>120</v>
      </c>
      <c r="D165" s="30">
        <v>429.6</v>
      </c>
      <c r="E165" s="87"/>
      <c r="K165" s="30"/>
    </row>
    <row r="166" spans="1:5" ht="27.75" customHeight="1">
      <c r="A166" s="108" t="s">
        <v>147</v>
      </c>
      <c r="B166" s="33">
        <v>4040051180</v>
      </c>
      <c r="C166" s="28">
        <v>200</v>
      </c>
      <c r="D166" s="56">
        <f>D167</f>
        <v>60</v>
      </c>
      <c r="E166" s="87"/>
    </row>
    <row r="167" spans="1:5" ht="31.5" customHeight="1">
      <c r="A167" s="89" t="s">
        <v>117</v>
      </c>
      <c r="B167" s="33">
        <v>4040051180</v>
      </c>
      <c r="C167" s="28">
        <v>240</v>
      </c>
      <c r="D167" s="56">
        <v>60</v>
      </c>
      <c r="E167" s="87"/>
    </row>
    <row r="168" spans="1:5" ht="25.5">
      <c r="A168" s="27" t="s">
        <v>105</v>
      </c>
      <c r="B168" s="54">
        <v>4060000000</v>
      </c>
      <c r="C168" s="54"/>
      <c r="D168" s="55">
        <f>D169+D173+D175</f>
        <v>33284.8</v>
      </c>
      <c r="E168" s="88"/>
    </row>
    <row r="169" spans="1:5" ht="12.75">
      <c r="A169" s="116" t="s">
        <v>67</v>
      </c>
      <c r="B169" s="28">
        <v>4060061100</v>
      </c>
      <c r="C169" s="147">
        <v>800</v>
      </c>
      <c r="D169" s="134">
        <f>D170</f>
        <v>4283.1</v>
      </c>
      <c r="E169" s="87"/>
    </row>
    <row r="170" spans="1:5" ht="51">
      <c r="A170" s="133" t="s">
        <v>174</v>
      </c>
      <c r="B170" s="28">
        <v>4060061100</v>
      </c>
      <c r="C170" s="147">
        <v>810</v>
      </c>
      <c r="D170" s="134">
        <f>D171</f>
        <v>4283.1</v>
      </c>
      <c r="E170" s="87"/>
    </row>
    <row r="171" spans="1:6" ht="51">
      <c r="A171" s="115" t="s">
        <v>175</v>
      </c>
      <c r="B171" s="28">
        <v>4060061100</v>
      </c>
      <c r="C171" s="147">
        <v>811</v>
      </c>
      <c r="D171" s="134">
        <v>4283.1</v>
      </c>
      <c r="E171" s="87"/>
      <c r="F171" s="173"/>
    </row>
    <row r="172" spans="1:6" ht="12.75">
      <c r="A172" s="115" t="s">
        <v>98</v>
      </c>
      <c r="B172" s="28">
        <v>4060099990</v>
      </c>
      <c r="C172" s="147"/>
      <c r="D172" s="134"/>
      <c r="E172" s="87"/>
      <c r="F172" s="173"/>
    </row>
    <row r="173" spans="1:5" ht="28.5" customHeight="1">
      <c r="A173" s="108" t="s">
        <v>147</v>
      </c>
      <c r="B173" s="28">
        <v>4060099990</v>
      </c>
      <c r="C173" s="46">
        <v>200</v>
      </c>
      <c r="D173" s="56">
        <f>D174</f>
        <v>12299</v>
      </c>
      <c r="E173" s="87"/>
    </row>
    <row r="174" spans="1:6" ht="23.25" customHeight="1">
      <c r="A174" s="89" t="s">
        <v>117</v>
      </c>
      <c r="B174" s="28">
        <v>4060099990</v>
      </c>
      <c r="C174" s="28">
        <v>240</v>
      </c>
      <c r="D174" s="30">
        <v>12299</v>
      </c>
      <c r="E174" s="88"/>
      <c r="F174" s="173"/>
    </row>
    <row r="175" spans="1:5" ht="33" customHeight="1">
      <c r="A175" s="108" t="s">
        <v>147</v>
      </c>
      <c r="B175" s="28">
        <v>4060099990</v>
      </c>
      <c r="C175" s="46">
        <v>200</v>
      </c>
      <c r="D175" s="30">
        <f>D176</f>
        <v>16702.7</v>
      </c>
      <c r="E175" s="88"/>
    </row>
    <row r="176" spans="1:6" ht="24.75" customHeight="1">
      <c r="A176" s="89" t="s">
        <v>117</v>
      </c>
      <c r="B176" s="28">
        <v>4060099990</v>
      </c>
      <c r="C176" s="28">
        <v>240</v>
      </c>
      <c r="D176" s="30">
        <v>16702.7</v>
      </c>
      <c r="E176" s="88"/>
      <c r="F176" s="173"/>
    </row>
    <row r="177" spans="1:5" ht="25.5">
      <c r="A177" s="27" t="s">
        <v>107</v>
      </c>
      <c r="B177" s="54">
        <v>4070000000</v>
      </c>
      <c r="C177" s="28"/>
      <c r="D177" s="55">
        <f>D178+D181</f>
        <v>15656.1</v>
      </c>
      <c r="E177" s="87"/>
    </row>
    <row r="178" spans="1:5" ht="38.25">
      <c r="A178" s="27" t="s">
        <v>153</v>
      </c>
      <c r="B178" s="46">
        <v>4070000590</v>
      </c>
      <c r="C178" s="28">
        <v>600</v>
      </c>
      <c r="D178" s="30">
        <f>D179</f>
        <v>14785.7</v>
      </c>
      <c r="E178" s="87"/>
    </row>
    <row r="179" spans="1:5" ht="12.75">
      <c r="A179" s="27" t="s">
        <v>154</v>
      </c>
      <c r="B179" s="46">
        <v>4070000590</v>
      </c>
      <c r="C179" s="28">
        <v>610</v>
      </c>
      <c r="D179" s="30">
        <f>D180</f>
        <v>14785.7</v>
      </c>
      <c r="E179" s="88"/>
    </row>
    <row r="180" spans="1:5" ht="51">
      <c r="A180" s="27" t="s">
        <v>155</v>
      </c>
      <c r="B180" s="46">
        <v>4070000590</v>
      </c>
      <c r="C180" s="28">
        <v>611</v>
      </c>
      <c r="D180" s="30">
        <v>14785.7</v>
      </c>
      <c r="E180" s="87"/>
    </row>
    <row r="181" spans="1:5" ht="12.75">
      <c r="A181" s="27" t="s">
        <v>109</v>
      </c>
      <c r="B181" s="28">
        <v>4070020700</v>
      </c>
      <c r="C181" s="28"/>
      <c r="D181" s="30">
        <f>D182</f>
        <v>870.4000000000001</v>
      </c>
      <c r="E181" s="87"/>
    </row>
    <row r="182" spans="1:5" ht="30.75" customHeight="1">
      <c r="A182" s="27" t="s">
        <v>147</v>
      </c>
      <c r="B182" s="28">
        <v>4070020700</v>
      </c>
      <c r="C182" s="28">
        <v>200</v>
      </c>
      <c r="D182" s="30">
        <f>D183+D185+D188</f>
        <v>870.4000000000001</v>
      </c>
      <c r="E182" s="87"/>
    </row>
    <row r="183" spans="1:5" ht="25.5" customHeight="1">
      <c r="A183" s="89" t="s">
        <v>117</v>
      </c>
      <c r="B183" s="28">
        <v>4070020700</v>
      </c>
      <c r="C183" s="28">
        <v>240</v>
      </c>
      <c r="D183" s="30">
        <v>422.6</v>
      </c>
      <c r="E183" s="87"/>
    </row>
    <row r="184" spans="1:5" ht="15.75" customHeight="1">
      <c r="A184" s="89" t="s">
        <v>229</v>
      </c>
      <c r="B184" s="28">
        <v>4070020700</v>
      </c>
      <c r="C184" s="28">
        <v>300</v>
      </c>
      <c r="D184" s="30">
        <f>D185</f>
        <v>231</v>
      </c>
      <c r="E184" s="87"/>
    </row>
    <row r="185" spans="1:5" ht="12.75">
      <c r="A185" s="89" t="s">
        <v>230</v>
      </c>
      <c r="B185" s="28">
        <v>4070020700</v>
      </c>
      <c r="C185" s="28">
        <v>360</v>
      </c>
      <c r="D185" s="30">
        <v>231</v>
      </c>
      <c r="E185" s="87"/>
    </row>
    <row r="186" spans="1:5" ht="38.25">
      <c r="A186" s="100" t="s">
        <v>153</v>
      </c>
      <c r="B186" s="147">
        <v>4070020700</v>
      </c>
      <c r="C186" s="147">
        <v>600</v>
      </c>
      <c r="D186" s="134">
        <f>D187</f>
        <v>216.8</v>
      </c>
      <c r="E186" s="87"/>
    </row>
    <row r="187" spans="1:5" ht="38.25">
      <c r="A187" s="100" t="s">
        <v>225</v>
      </c>
      <c r="B187" s="147">
        <v>4070020700</v>
      </c>
      <c r="C187" s="147">
        <v>630</v>
      </c>
      <c r="D187" s="134">
        <f>D188</f>
        <v>216.8</v>
      </c>
      <c r="E187" s="87"/>
    </row>
    <row r="188" spans="1:5" ht="25.5">
      <c r="A188" s="100" t="s">
        <v>226</v>
      </c>
      <c r="B188" s="147">
        <v>4070020700</v>
      </c>
      <c r="C188" s="147">
        <v>633</v>
      </c>
      <c r="D188" s="134">
        <v>216.8</v>
      </c>
      <c r="E188" s="87"/>
    </row>
    <row r="189" spans="1:5" ht="38.25">
      <c r="A189" s="100" t="s">
        <v>228</v>
      </c>
      <c r="B189" s="144">
        <v>4120085160</v>
      </c>
      <c r="C189" s="144"/>
      <c r="D189" s="136">
        <f>D190</f>
        <v>300.5</v>
      </c>
      <c r="E189" s="87"/>
    </row>
    <row r="190" spans="1:5" ht="12.75">
      <c r="A190" s="100" t="s">
        <v>154</v>
      </c>
      <c r="B190" s="147">
        <v>4120085160</v>
      </c>
      <c r="C190" s="147">
        <v>610</v>
      </c>
      <c r="D190" s="134">
        <f>D191</f>
        <v>300.5</v>
      </c>
      <c r="E190" s="87"/>
    </row>
    <row r="191" spans="1:5" ht="12.75">
      <c r="A191" s="100" t="s">
        <v>227</v>
      </c>
      <c r="B191" s="147">
        <v>4120085160</v>
      </c>
      <c r="C191" s="147">
        <v>612</v>
      </c>
      <c r="D191" s="134">
        <v>300.5</v>
      </c>
      <c r="E191" s="87"/>
    </row>
    <row r="192" spans="1:5" ht="25.5">
      <c r="A192" s="93" t="s">
        <v>92</v>
      </c>
      <c r="B192" s="53">
        <v>4080000000</v>
      </c>
      <c r="C192" s="54"/>
      <c r="D192" s="55">
        <f>D193</f>
        <v>4.1</v>
      </c>
      <c r="E192" s="87"/>
    </row>
    <row r="193" spans="1:5" ht="12.75">
      <c r="A193" s="93" t="s">
        <v>119</v>
      </c>
      <c r="B193" s="33">
        <v>4080020210</v>
      </c>
      <c r="C193" s="28"/>
      <c r="D193" s="30">
        <f>D194</f>
        <v>4.1</v>
      </c>
      <c r="E193" s="87"/>
    </row>
    <row r="194" spans="1:5" ht="12.75">
      <c r="A194" s="27" t="s">
        <v>67</v>
      </c>
      <c r="B194" s="33">
        <v>4080020210</v>
      </c>
      <c r="C194" s="28">
        <v>800</v>
      </c>
      <c r="D194" s="30">
        <f>D195</f>
        <v>4.1</v>
      </c>
      <c r="E194" s="87"/>
    </row>
    <row r="195" spans="1:5" ht="12.75">
      <c r="A195" s="27" t="s">
        <v>69</v>
      </c>
      <c r="B195" s="33">
        <v>4080020210</v>
      </c>
      <c r="C195" s="28">
        <v>870</v>
      </c>
      <c r="D195" s="30">
        <v>4.1</v>
      </c>
      <c r="E195" s="87"/>
    </row>
    <row r="196" spans="1:5" ht="12.75">
      <c r="A196" s="27" t="s">
        <v>148</v>
      </c>
      <c r="B196" s="54">
        <v>4100000000</v>
      </c>
      <c r="C196" s="54"/>
      <c r="D196" s="55">
        <f>D198+D200</f>
        <v>925.4</v>
      </c>
      <c r="E196" s="87"/>
    </row>
    <row r="197" spans="1:5" ht="31.5" customHeight="1">
      <c r="A197" s="27" t="s">
        <v>149</v>
      </c>
      <c r="B197" s="28">
        <v>4100020800</v>
      </c>
      <c r="C197" s="28"/>
      <c r="D197" s="30">
        <f>D198</f>
        <v>124</v>
      </c>
      <c r="E197" s="87"/>
    </row>
    <row r="198" spans="1:5" ht="30" customHeight="1">
      <c r="A198" s="108" t="s">
        <v>147</v>
      </c>
      <c r="B198" s="28">
        <v>4100020800</v>
      </c>
      <c r="C198" s="28">
        <v>200</v>
      </c>
      <c r="D198" s="30">
        <f>D199</f>
        <v>124</v>
      </c>
      <c r="E198" s="87"/>
    </row>
    <row r="199" spans="1:5" ht="31.5" customHeight="1">
      <c r="A199" s="89" t="s">
        <v>117</v>
      </c>
      <c r="B199" s="28">
        <v>4100020800</v>
      </c>
      <c r="C199" s="28">
        <v>240</v>
      </c>
      <c r="D199" s="30">
        <v>124</v>
      </c>
      <c r="E199" s="87"/>
    </row>
    <row r="200" spans="1:5" ht="25.5">
      <c r="A200" s="100" t="s">
        <v>241</v>
      </c>
      <c r="B200" s="147">
        <v>4100089100</v>
      </c>
      <c r="C200" s="147"/>
      <c r="D200" s="134">
        <f>D201</f>
        <v>801.4</v>
      </c>
      <c r="E200" s="87"/>
    </row>
    <row r="201" spans="1:5" ht="25.5">
      <c r="A201" s="160" t="s">
        <v>147</v>
      </c>
      <c r="B201" s="147">
        <v>4100089100</v>
      </c>
      <c r="C201" s="147">
        <v>200</v>
      </c>
      <c r="D201" s="134">
        <f>D202</f>
        <v>801.4</v>
      </c>
      <c r="E201" s="87"/>
    </row>
    <row r="202" spans="1:5" ht="32.25" customHeight="1">
      <c r="A202" s="100" t="s">
        <v>117</v>
      </c>
      <c r="B202" s="147">
        <v>4100089100</v>
      </c>
      <c r="C202" s="147">
        <v>240</v>
      </c>
      <c r="D202" s="134">
        <v>801.4</v>
      </c>
      <c r="E202" s="87"/>
    </row>
    <row r="203" spans="1:5" ht="12.75">
      <c r="A203" s="90"/>
      <c r="B203" s="54"/>
      <c r="C203" s="54"/>
      <c r="D203" s="55">
        <f>D12+D121</f>
        <v>135804.5</v>
      </c>
      <c r="E203" s="87"/>
    </row>
    <row r="205" ht="12.75">
      <c r="G205" s="82"/>
    </row>
  </sheetData>
  <sheetProtection/>
  <mergeCells count="10">
    <mergeCell ref="A7:E7"/>
    <mergeCell ref="A8:E8"/>
    <mergeCell ref="A10:D10"/>
    <mergeCell ref="A9:E9"/>
    <mergeCell ref="B1:E1"/>
    <mergeCell ref="A2:E2"/>
    <mergeCell ref="A3:E3"/>
    <mergeCell ref="A4:E4"/>
    <mergeCell ref="B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77"/>
  <sheetViews>
    <sheetView tabSelected="1" zoomScaleSheetLayoutView="100" zoomScalePageLayoutView="0" workbookViewId="0" topLeftCell="A5">
      <selection activeCell="N28" sqref="N28"/>
    </sheetView>
  </sheetViews>
  <sheetFormatPr defaultColWidth="8.00390625" defaultRowHeight="12.75"/>
  <cols>
    <col min="1" max="1" width="39.375" style="21" customWidth="1"/>
    <col min="2" max="2" width="4.875" style="21" customWidth="1"/>
    <col min="3" max="3" width="4.375" style="21" customWidth="1"/>
    <col min="4" max="4" width="4.125" style="21" customWidth="1"/>
    <col min="5" max="5" width="11.00390625" style="21" customWidth="1"/>
    <col min="6" max="6" width="4.375" style="21" customWidth="1"/>
    <col min="7" max="7" width="8.375" style="21" hidden="1" customWidth="1"/>
    <col min="8" max="8" width="11.75390625" style="35" customWidth="1"/>
    <col min="9" max="9" width="10.875" style="21" customWidth="1"/>
    <col min="10" max="10" width="10.125" style="21" customWidth="1"/>
    <col min="11" max="16384" width="8.00390625" style="21" customWidth="1"/>
  </cols>
  <sheetData>
    <row r="1" ht="12.75" hidden="1"/>
    <row r="2" ht="12.75" hidden="1"/>
    <row r="3" ht="12.75" hidden="1"/>
    <row r="4" ht="12.75" hidden="1"/>
    <row r="5" spans="6:12" ht="12.75">
      <c r="F5" s="60"/>
      <c r="G5" s="60"/>
      <c r="H5" s="61"/>
      <c r="I5" s="177" t="s">
        <v>248</v>
      </c>
      <c r="J5" s="177"/>
      <c r="K5" s="64"/>
      <c r="L5" s="60"/>
    </row>
    <row r="6" spans="1:12" ht="11.25" customHeight="1">
      <c r="A6" s="20"/>
      <c r="B6" s="20"/>
      <c r="C6" s="178" t="s">
        <v>56</v>
      </c>
      <c r="D6" s="178"/>
      <c r="E6" s="178"/>
      <c r="F6" s="178"/>
      <c r="G6" s="178"/>
      <c r="H6" s="178"/>
      <c r="I6" s="178"/>
      <c r="J6" s="178"/>
      <c r="K6" s="64"/>
      <c r="L6" s="60"/>
    </row>
    <row r="7" spans="1:12" ht="12.75">
      <c r="A7" s="20"/>
      <c r="B7" s="20"/>
      <c r="C7" s="20"/>
      <c r="E7" s="178" t="s">
        <v>71</v>
      </c>
      <c r="F7" s="178"/>
      <c r="G7" s="178"/>
      <c r="H7" s="178"/>
      <c r="I7" s="178"/>
      <c r="J7" s="178"/>
      <c r="K7" s="64"/>
      <c r="L7" s="60"/>
    </row>
    <row r="8" spans="1:15" ht="17.25" customHeight="1">
      <c r="A8" s="58"/>
      <c r="B8" s="62"/>
      <c r="C8" s="62"/>
      <c r="D8" s="62"/>
      <c r="E8" s="62"/>
      <c r="F8" s="179" t="s">
        <v>253</v>
      </c>
      <c r="G8" s="179"/>
      <c r="H8" s="179"/>
      <c r="I8" s="179"/>
      <c r="J8" s="179"/>
      <c r="K8" s="65"/>
      <c r="L8" s="62"/>
      <c r="M8" s="62"/>
      <c r="N8" s="62"/>
      <c r="O8" s="62"/>
    </row>
    <row r="9" spans="1:15" ht="17.25" customHeight="1">
      <c r="A9" s="58"/>
      <c r="B9" s="62"/>
      <c r="F9" s="60"/>
      <c r="G9" s="60"/>
      <c r="H9" s="61"/>
      <c r="I9" s="177" t="s">
        <v>124</v>
      </c>
      <c r="J9" s="177"/>
      <c r="K9" s="65"/>
      <c r="L9" s="62"/>
      <c r="M9" s="62"/>
      <c r="N9" s="62"/>
      <c r="O9" s="62"/>
    </row>
    <row r="10" spans="1:10" ht="12.75" customHeight="1">
      <c r="A10" s="20"/>
      <c r="B10" s="20"/>
      <c r="C10" s="178" t="s">
        <v>56</v>
      </c>
      <c r="D10" s="178"/>
      <c r="E10" s="178"/>
      <c r="F10" s="178"/>
      <c r="G10" s="178"/>
      <c r="H10" s="178"/>
      <c r="I10" s="178"/>
      <c r="J10" s="178"/>
    </row>
    <row r="11" spans="1:10" ht="12.75" customHeight="1">
      <c r="A11" s="20"/>
      <c r="B11" s="20"/>
      <c r="C11" s="20"/>
      <c r="E11" s="178" t="s">
        <v>71</v>
      </c>
      <c r="F11" s="178"/>
      <c r="G11" s="178"/>
      <c r="H11" s="178"/>
      <c r="I11" s="178"/>
      <c r="J11" s="178"/>
    </row>
    <row r="12" spans="1:10" ht="16.5" customHeight="1">
      <c r="A12" s="20"/>
      <c r="B12" s="20"/>
      <c r="C12" s="62"/>
      <c r="D12" s="62"/>
      <c r="E12" s="62"/>
      <c r="F12" s="179" t="s">
        <v>194</v>
      </c>
      <c r="G12" s="179"/>
      <c r="H12" s="179"/>
      <c r="I12" s="179"/>
      <c r="J12" s="179"/>
    </row>
    <row r="13" spans="1:10" s="22" customFormat="1" ht="15.75" customHeight="1">
      <c r="A13" s="190" t="s">
        <v>91</v>
      </c>
      <c r="B13" s="190"/>
      <c r="C13" s="190"/>
      <c r="D13" s="190"/>
      <c r="E13" s="190"/>
      <c r="F13" s="190"/>
      <c r="G13" s="190"/>
      <c r="H13" s="190"/>
      <c r="I13" s="190"/>
      <c r="J13" s="76"/>
    </row>
    <row r="14" spans="1:10" s="22" customFormat="1" ht="0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76"/>
    </row>
    <row r="15" spans="1:10" s="22" customFormat="1" ht="15.75">
      <c r="A15" s="190" t="s">
        <v>180</v>
      </c>
      <c r="B15" s="190"/>
      <c r="C15" s="190"/>
      <c r="D15" s="190"/>
      <c r="E15" s="190"/>
      <c r="F15" s="190"/>
      <c r="G15" s="190"/>
      <c r="H15" s="190"/>
      <c r="I15" s="190"/>
      <c r="J15" s="76"/>
    </row>
    <row r="16" spans="1:8" ht="0.75" customHeight="1">
      <c r="A16" s="23"/>
      <c r="B16" s="23"/>
      <c r="C16" s="23"/>
      <c r="D16" s="23"/>
      <c r="E16" s="23"/>
      <c r="F16" s="23"/>
      <c r="G16" s="23"/>
      <c r="H16" s="24"/>
    </row>
    <row r="17" spans="1:10" ht="121.5" customHeight="1">
      <c r="A17" s="25" t="s">
        <v>0</v>
      </c>
      <c r="B17" s="25" t="s">
        <v>38</v>
      </c>
      <c r="C17" s="25" t="s">
        <v>1</v>
      </c>
      <c r="D17" s="25" t="s">
        <v>2</v>
      </c>
      <c r="E17" s="102" t="s">
        <v>39</v>
      </c>
      <c r="F17" s="25" t="s">
        <v>63</v>
      </c>
      <c r="G17" s="83" t="s">
        <v>53</v>
      </c>
      <c r="H17" s="83" t="s">
        <v>54</v>
      </c>
      <c r="I17" s="118" t="s">
        <v>125</v>
      </c>
      <c r="J17" s="118" t="s">
        <v>126</v>
      </c>
    </row>
    <row r="18" spans="1:10" ht="12" customHeight="1">
      <c r="A18" s="25">
        <v>1</v>
      </c>
      <c r="B18" s="25">
        <v>2</v>
      </c>
      <c r="C18" s="25">
        <v>3</v>
      </c>
      <c r="D18" s="25">
        <v>4</v>
      </c>
      <c r="E18" s="102">
        <v>5</v>
      </c>
      <c r="F18" s="25">
        <v>6</v>
      </c>
      <c r="G18" s="25">
        <v>7</v>
      </c>
      <c r="H18" s="25">
        <v>7</v>
      </c>
      <c r="I18" s="25">
        <v>8</v>
      </c>
      <c r="J18" s="91">
        <v>9</v>
      </c>
    </row>
    <row r="19" spans="1:10" s="26" customFormat="1" ht="12.75" hidden="1">
      <c r="A19" s="101" t="s">
        <v>47</v>
      </c>
      <c r="B19" s="36">
        <v>10</v>
      </c>
      <c r="C19" s="36"/>
      <c r="D19" s="36"/>
      <c r="E19" s="103"/>
      <c r="F19" s="36"/>
      <c r="G19" s="36"/>
      <c r="H19" s="39">
        <f>H20</f>
        <v>0</v>
      </c>
      <c r="I19" s="37"/>
      <c r="J19" s="92"/>
    </row>
    <row r="20" spans="1:10" ht="12.75" hidden="1">
      <c r="A20" s="27" t="s">
        <v>5</v>
      </c>
      <c r="B20" s="28">
        <v>10</v>
      </c>
      <c r="C20" s="29">
        <v>1</v>
      </c>
      <c r="D20" s="28"/>
      <c r="E20" s="104"/>
      <c r="F20" s="28"/>
      <c r="G20" s="28"/>
      <c r="H20" s="38">
        <f>H21</f>
        <v>0</v>
      </c>
      <c r="I20" s="31"/>
      <c r="J20" s="31"/>
    </row>
    <row r="21" spans="1:10" ht="51" hidden="1">
      <c r="A21" s="27" t="s">
        <v>7</v>
      </c>
      <c r="B21" s="28">
        <v>10</v>
      </c>
      <c r="C21" s="29">
        <v>1</v>
      </c>
      <c r="D21" s="32">
        <v>3</v>
      </c>
      <c r="E21" s="104"/>
      <c r="F21" s="28"/>
      <c r="G21" s="28"/>
      <c r="H21" s="38">
        <f>H22</f>
        <v>0</v>
      </c>
      <c r="I21" s="31"/>
      <c r="J21" s="31"/>
    </row>
    <row r="22" spans="1:10" ht="66" customHeight="1" hidden="1">
      <c r="A22" s="27" t="s">
        <v>40</v>
      </c>
      <c r="B22" s="28">
        <v>10</v>
      </c>
      <c r="C22" s="29">
        <v>1</v>
      </c>
      <c r="D22" s="32">
        <v>3</v>
      </c>
      <c r="E22" s="105">
        <v>20000</v>
      </c>
      <c r="F22" s="28"/>
      <c r="G22" s="28"/>
      <c r="H22" s="38">
        <f>H23</f>
        <v>0</v>
      </c>
      <c r="I22" s="31"/>
      <c r="J22" s="31"/>
    </row>
    <row r="23" spans="1:10" ht="12.75" hidden="1">
      <c r="A23" s="27" t="s">
        <v>41</v>
      </c>
      <c r="B23" s="28">
        <v>10</v>
      </c>
      <c r="C23" s="29">
        <v>1</v>
      </c>
      <c r="D23" s="32">
        <v>3</v>
      </c>
      <c r="E23" s="105">
        <v>20400</v>
      </c>
      <c r="F23" s="28"/>
      <c r="G23" s="28"/>
      <c r="H23" s="38">
        <f>H24</f>
        <v>0</v>
      </c>
      <c r="I23" s="31"/>
      <c r="J23" s="31"/>
    </row>
    <row r="24" spans="1:10" ht="27" customHeight="1" hidden="1">
      <c r="A24" s="27" t="s">
        <v>48</v>
      </c>
      <c r="B24" s="28">
        <v>10</v>
      </c>
      <c r="C24" s="29">
        <v>1</v>
      </c>
      <c r="D24" s="32">
        <v>3</v>
      </c>
      <c r="E24" s="105">
        <v>20400</v>
      </c>
      <c r="F24" s="28">
        <v>500</v>
      </c>
      <c r="G24" s="28"/>
      <c r="H24" s="38"/>
      <c r="I24" s="31"/>
      <c r="J24" s="31"/>
    </row>
    <row r="25" spans="1:10" ht="12.75">
      <c r="A25" s="140" t="s">
        <v>5</v>
      </c>
      <c r="B25" s="54">
        <v>650</v>
      </c>
      <c r="C25" s="141">
        <v>1</v>
      </c>
      <c r="D25" s="142"/>
      <c r="E25" s="143"/>
      <c r="F25" s="144"/>
      <c r="G25" s="136">
        <f>G26+G35+G45+G51</f>
        <v>35590</v>
      </c>
      <c r="H25" s="136">
        <f>H26+H35+H45+H51</f>
        <v>35590</v>
      </c>
      <c r="I25" s="45"/>
      <c r="J25" s="44"/>
    </row>
    <row r="26" spans="1:10" ht="40.5" customHeight="1">
      <c r="A26" s="100" t="s">
        <v>6</v>
      </c>
      <c r="B26" s="46">
        <v>650</v>
      </c>
      <c r="C26" s="132">
        <v>1</v>
      </c>
      <c r="D26" s="145">
        <v>2</v>
      </c>
      <c r="E26" s="146"/>
      <c r="F26" s="147"/>
      <c r="G26" s="134">
        <f>G27</f>
        <v>7623.1</v>
      </c>
      <c r="H26" s="134">
        <f>H27</f>
        <v>7623.1</v>
      </c>
      <c r="I26" s="30"/>
      <c r="J26" s="30"/>
    </row>
    <row r="27" spans="1:10" ht="20.25" customHeight="1">
      <c r="A27" s="93" t="s">
        <v>85</v>
      </c>
      <c r="B27" s="46">
        <v>650</v>
      </c>
      <c r="C27" s="132">
        <v>1</v>
      </c>
      <c r="D27" s="145">
        <v>2</v>
      </c>
      <c r="E27" s="146">
        <v>4000000000</v>
      </c>
      <c r="F27" s="147"/>
      <c r="G27" s="134">
        <f>G28</f>
        <v>7623.1</v>
      </c>
      <c r="H27" s="134">
        <f>H28</f>
        <v>7623.1</v>
      </c>
      <c r="I27" s="56"/>
      <c r="J27" s="41"/>
    </row>
    <row r="28" spans="1:10" ht="41.25" customHeight="1">
      <c r="A28" s="108" t="s">
        <v>84</v>
      </c>
      <c r="B28" s="46">
        <v>650</v>
      </c>
      <c r="C28" s="132">
        <v>1</v>
      </c>
      <c r="D28" s="145">
        <v>2</v>
      </c>
      <c r="E28" s="146">
        <v>4010000000</v>
      </c>
      <c r="F28" s="147"/>
      <c r="G28" s="134">
        <f>G29+G32</f>
        <v>7623.1</v>
      </c>
      <c r="H28" s="134">
        <f>H29+H32</f>
        <v>7623.1</v>
      </c>
      <c r="I28" s="30"/>
      <c r="J28" s="41"/>
    </row>
    <row r="29" spans="1:10" ht="21" customHeight="1">
      <c r="A29" s="100" t="s">
        <v>101</v>
      </c>
      <c r="B29" s="46">
        <v>650</v>
      </c>
      <c r="C29" s="132">
        <v>1</v>
      </c>
      <c r="D29" s="145">
        <v>2</v>
      </c>
      <c r="E29" s="146">
        <v>4010002030</v>
      </c>
      <c r="F29" s="147"/>
      <c r="G29" s="134">
        <f>G30</f>
        <v>2443.1</v>
      </c>
      <c r="H29" s="134">
        <f>H30</f>
        <v>2443.1</v>
      </c>
      <c r="I29" s="30"/>
      <c r="J29" s="41"/>
    </row>
    <row r="30" spans="1:10" ht="63.75" customHeight="1">
      <c r="A30" s="100" t="s">
        <v>64</v>
      </c>
      <c r="B30" s="46">
        <v>650</v>
      </c>
      <c r="C30" s="132">
        <v>1</v>
      </c>
      <c r="D30" s="145">
        <v>2</v>
      </c>
      <c r="E30" s="146">
        <v>4010002030</v>
      </c>
      <c r="F30" s="147">
        <v>100</v>
      </c>
      <c r="G30" s="134">
        <f>G31</f>
        <v>2443.1</v>
      </c>
      <c r="H30" s="134">
        <f>H31</f>
        <v>2443.1</v>
      </c>
      <c r="I30" s="30"/>
      <c r="J30" s="41"/>
    </row>
    <row r="31" spans="1:10" ht="29.25" customHeight="1">
      <c r="A31" s="100" t="s">
        <v>65</v>
      </c>
      <c r="B31" s="46">
        <v>650</v>
      </c>
      <c r="C31" s="132">
        <v>1</v>
      </c>
      <c r="D31" s="145">
        <v>2</v>
      </c>
      <c r="E31" s="146">
        <v>4010002030</v>
      </c>
      <c r="F31" s="147">
        <v>120</v>
      </c>
      <c r="G31" s="134">
        <v>2443.1</v>
      </c>
      <c r="H31" s="134">
        <v>2443.1</v>
      </c>
      <c r="I31" s="30"/>
      <c r="J31" s="41"/>
    </row>
    <row r="32" spans="1:10" ht="26.25" customHeight="1">
      <c r="A32" s="108" t="s">
        <v>102</v>
      </c>
      <c r="B32" s="46">
        <v>650</v>
      </c>
      <c r="C32" s="132">
        <v>1</v>
      </c>
      <c r="D32" s="145">
        <v>2</v>
      </c>
      <c r="E32" s="146">
        <v>4010002060</v>
      </c>
      <c r="F32" s="147"/>
      <c r="G32" s="134">
        <f>G33</f>
        <v>5180</v>
      </c>
      <c r="H32" s="134">
        <f>H33</f>
        <v>5180</v>
      </c>
      <c r="I32" s="30"/>
      <c r="J32" s="41"/>
    </row>
    <row r="33" spans="1:10" ht="24.75" customHeight="1">
      <c r="A33" s="100" t="s">
        <v>64</v>
      </c>
      <c r="B33" s="46">
        <v>650</v>
      </c>
      <c r="C33" s="132">
        <v>1</v>
      </c>
      <c r="D33" s="145">
        <v>2</v>
      </c>
      <c r="E33" s="146">
        <v>4010002060</v>
      </c>
      <c r="F33" s="147">
        <v>100</v>
      </c>
      <c r="G33" s="134">
        <f>G34</f>
        <v>5180</v>
      </c>
      <c r="H33" s="134">
        <f>H34</f>
        <v>5180</v>
      </c>
      <c r="I33" s="30"/>
      <c r="J33" s="41"/>
    </row>
    <row r="34" spans="1:10" ht="26.25" customHeight="1">
      <c r="A34" s="100" t="s">
        <v>65</v>
      </c>
      <c r="B34" s="46">
        <v>650</v>
      </c>
      <c r="C34" s="132">
        <v>1</v>
      </c>
      <c r="D34" s="145">
        <v>2</v>
      </c>
      <c r="E34" s="146">
        <v>4010002060</v>
      </c>
      <c r="F34" s="147">
        <v>120</v>
      </c>
      <c r="G34" s="134">
        <v>5180</v>
      </c>
      <c r="H34" s="134">
        <v>5180</v>
      </c>
      <c r="I34" s="30"/>
      <c r="J34" s="41"/>
    </row>
    <row r="35" spans="1:10" ht="36.75" customHeight="1">
      <c r="A35" s="100" t="s">
        <v>8</v>
      </c>
      <c r="B35" s="46">
        <v>650</v>
      </c>
      <c r="C35" s="132">
        <v>1</v>
      </c>
      <c r="D35" s="145">
        <v>4</v>
      </c>
      <c r="E35" s="147"/>
      <c r="F35" s="147"/>
      <c r="G35" s="134">
        <f aca="true" t="shared" si="0" ref="G35:H37">G36</f>
        <v>24150.7</v>
      </c>
      <c r="H35" s="134">
        <f t="shared" si="0"/>
        <v>24150.7</v>
      </c>
      <c r="I35" s="30"/>
      <c r="J35" s="41"/>
    </row>
    <row r="36" spans="1:10" ht="20.25" customHeight="1">
      <c r="A36" s="93" t="s">
        <v>85</v>
      </c>
      <c r="B36" s="46">
        <v>650</v>
      </c>
      <c r="C36" s="132">
        <v>1</v>
      </c>
      <c r="D36" s="145">
        <v>4</v>
      </c>
      <c r="E36" s="147">
        <v>4000000000</v>
      </c>
      <c r="F36" s="147"/>
      <c r="G36" s="134">
        <f t="shared" si="0"/>
        <v>24150.7</v>
      </c>
      <c r="H36" s="134">
        <f t="shared" si="0"/>
        <v>24150.7</v>
      </c>
      <c r="I36" s="30"/>
      <c r="J36" s="41"/>
    </row>
    <row r="37" spans="1:10" ht="38.25" customHeight="1">
      <c r="A37" s="108" t="s">
        <v>84</v>
      </c>
      <c r="B37" s="46">
        <v>650</v>
      </c>
      <c r="C37" s="132">
        <v>1</v>
      </c>
      <c r="D37" s="145">
        <v>4</v>
      </c>
      <c r="E37" s="146">
        <v>4010000000</v>
      </c>
      <c r="F37" s="147"/>
      <c r="G37" s="134">
        <f t="shared" si="0"/>
        <v>24150.7</v>
      </c>
      <c r="H37" s="134">
        <f t="shared" si="0"/>
        <v>24150.7</v>
      </c>
      <c r="I37" s="30"/>
      <c r="J37" s="41"/>
    </row>
    <row r="38" spans="1:10" ht="27.75" customHeight="1">
      <c r="A38" s="100" t="s">
        <v>111</v>
      </c>
      <c r="B38" s="46">
        <v>650</v>
      </c>
      <c r="C38" s="132">
        <v>1</v>
      </c>
      <c r="D38" s="145">
        <v>4</v>
      </c>
      <c r="E38" s="146">
        <v>4010002040</v>
      </c>
      <c r="F38" s="147"/>
      <c r="G38" s="134">
        <f>G39+G41+G43</f>
        <v>24150.7</v>
      </c>
      <c r="H38" s="134">
        <f>H39+H41+H43</f>
        <v>24150.7</v>
      </c>
      <c r="I38" s="30"/>
      <c r="J38" s="41"/>
    </row>
    <row r="39" spans="1:10" ht="75" customHeight="1">
      <c r="A39" s="100" t="s">
        <v>64</v>
      </c>
      <c r="B39" s="46">
        <v>650</v>
      </c>
      <c r="C39" s="132">
        <v>1</v>
      </c>
      <c r="D39" s="145">
        <v>4</v>
      </c>
      <c r="E39" s="146">
        <v>4010002040</v>
      </c>
      <c r="F39" s="147">
        <v>100</v>
      </c>
      <c r="G39" s="134">
        <f>G40</f>
        <v>23900.7</v>
      </c>
      <c r="H39" s="134">
        <f>H40</f>
        <v>23900.7</v>
      </c>
      <c r="I39" s="30"/>
      <c r="J39" s="41"/>
    </row>
    <row r="40" spans="1:10" ht="24" customHeight="1">
      <c r="A40" s="100" t="s">
        <v>65</v>
      </c>
      <c r="B40" s="46">
        <v>650</v>
      </c>
      <c r="C40" s="132">
        <v>1</v>
      </c>
      <c r="D40" s="145">
        <v>4</v>
      </c>
      <c r="E40" s="146">
        <v>4010002040</v>
      </c>
      <c r="F40" s="147">
        <v>120</v>
      </c>
      <c r="G40" s="134">
        <v>23900.7</v>
      </c>
      <c r="H40" s="134">
        <v>23900.7</v>
      </c>
      <c r="I40" s="56"/>
      <c r="J40" s="41"/>
    </row>
    <row r="41" spans="1:10" ht="27" customHeight="1">
      <c r="A41" s="100" t="s">
        <v>147</v>
      </c>
      <c r="B41" s="46">
        <v>650</v>
      </c>
      <c r="C41" s="132">
        <v>1</v>
      </c>
      <c r="D41" s="145">
        <v>4</v>
      </c>
      <c r="E41" s="146">
        <v>4010002040</v>
      </c>
      <c r="F41" s="147">
        <v>200</v>
      </c>
      <c r="G41" s="134">
        <f>G42</f>
        <v>250</v>
      </c>
      <c r="H41" s="134">
        <f>H42</f>
        <v>250</v>
      </c>
      <c r="I41" s="56"/>
      <c r="J41" s="41"/>
    </row>
    <row r="42" spans="1:10" ht="39.75" customHeight="1">
      <c r="A42" s="100" t="s">
        <v>117</v>
      </c>
      <c r="B42" s="46">
        <v>650</v>
      </c>
      <c r="C42" s="132">
        <v>1</v>
      </c>
      <c r="D42" s="145">
        <v>4</v>
      </c>
      <c r="E42" s="146">
        <v>4010002040</v>
      </c>
      <c r="F42" s="147">
        <v>240</v>
      </c>
      <c r="G42" s="134">
        <v>250</v>
      </c>
      <c r="H42" s="134">
        <v>250</v>
      </c>
      <c r="I42" s="56"/>
      <c r="J42" s="41"/>
    </row>
    <row r="43" spans="1:10" ht="19.5" customHeight="1">
      <c r="A43" s="100" t="s">
        <v>67</v>
      </c>
      <c r="B43" s="46">
        <v>650</v>
      </c>
      <c r="C43" s="132">
        <v>1</v>
      </c>
      <c r="D43" s="145">
        <v>4</v>
      </c>
      <c r="E43" s="146">
        <v>4010002040</v>
      </c>
      <c r="F43" s="147">
        <v>800</v>
      </c>
      <c r="G43" s="134">
        <f>G44</f>
        <v>0</v>
      </c>
      <c r="H43" s="134">
        <f>H44</f>
        <v>0</v>
      </c>
      <c r="I43" s="30"/>
      <c r="J43" s="41"/>
    </row>
    <row r="44" spans="1:10" ht="19.5" customHeight="1">
      <c r="A44" s="100" t="s">
        <v>68</v>
      </c>
      <c r="B44" s="46">
        <v>650</v>
      </c>
      <c r="C44" s="132">
        <v>1</v>
      </c>
      <c r="D44" s="145">
        <v>4</v>
      </c>
      <c r="E44" s="146">
        <v>4010002040</v>
      </c>
      <c r="F44" s="147">
        <v>850</v>
      </c>
      <c r="G44" s="134">
        <v>0</v>
      </c>
      <c r="H44" s="134">
        <v>0</v>
      </c>
      <c r="I44" s="30"/>
      <c r="J44" s="41"/>
    </row>
    <row r="45" spans="1:10" ht="12.75">
      <c r="A45" s="100" t="s">
        <v>13</v>
      </c>
      <c r="B45" s="46">
        <v>650</v>
      </c>
      <c r="C45" s="132">
        <v>1</v>
      </c>
      <c r="D45" s="145">
        <v>11</v>
      </c>
      <c r="E45" s="146"/>
      <c r="F45" s="147"/>
      <c r="G45" s="134">
        <f aca="true" t="shared" si="1" ref="G45:H49">G46</f>
        <v>4.1</v>
      </c>
      <c r="H45" s="134">
        <f t="shared" si="1"/>
        <v>4.1</v>
      </c>
      <c r="I45" s="30"/>
      <c r="J45" s="41"/>
    </row>
    <row r="46" spans="1:10" ht="12.75">
      <c r="A46" s="109" t="s">
        <v>85</v>
      </c>
      <c r="B46" s="46">
        <v>650</v>
      </c>
      <c r="C46" s="132">
        <v>1</v>
      </c>
      <c r="D46" s="145">
        <v>11</v>
      </c>
      <c r="E46" s="146">
        <v>4000000000</v>
      </c>
      <c r="F46" s="144"/>
      <c r="G46" s="134">
        <f t="shared" si="1"/>
        <v>4.1</v>
      </c>
      <c r="H46" s="134">
        <f t="shared" si="1"/>
        <v>4.1</v>
      </c>
      <c r="I46" s="30"/>
      <c r="J46" s="41"/>
    </row>
    <row r="47" spans="1:10" ht="25.5">
      <c r="A47" s="93" t="s">
        <v>92</v>
      </c>
      <c r="B47" s="46">
        <v>650</v>
      </c>
      <c r="C47" s="132">
        <v>1</v>
      </c>
      <c r="D47" s="145">
        <v>11</v>
      </c>
      <c r="E47" s="146">
        <v>4080000000</v>
      </c>
      <c r="F47" s="147"/>
      <c r="G47" s="134">
        <f t="shared" si="1"/>
        <v>4.1</v>
      </c>
      <c r="H47" s="134">
        <f t="shared" si="1"/>
        <v>4.1</v>
      </c>
      <c r="I47" s="30"/>
      <c r="J47" s="41"/>
    </row>
    <row r="48" spans="1:10" ht="19.5" customHeight="1">
      <c r="A48" s="93" t="s">
        <v>119</v>
      </c>
      <c r="B48" s="46">
        <v>650</v>
      </c>
      <c r="C48" s="132">
        <v>1</v>
      </c>
      <c r="D48" s="145">
        <v>11</v>
      </c>
      <c r="E48" s="146">
        <v>4080020210</v>
      </c>
      <c r="F48" s="147"/>
      <c r="G48" s="134">
        <f t="shared" si="1"/>
        <v>4.1</v>
      </c>
      <c r="H48" s="134">
        <f t="shared" si="1"/>
        <v>4.1</v>
      </c>
      <c r="I48" s="30"/>
      <c r="J48" s="41"/>
    </row>
    <row r="49" spans="1:10" ht="12.75">
      <c r="A49" s="100" t="s">
        <v>67</v>
      </c>
      <c r="B49" s="46">
        <v>650</v>
      </c>
      <c r="C49" s="132">
        <v>1</v>
      </c>
      <c r="D49" s="145">
        <v>11</v>
      </c>
      <c r="E49" s="146">
        <v>4080020210</v>
      </c>
      <c r="F49" s="147">
        <v>800</v>
      </c>
      <c r="G49" s="134">
        <f t="shared" si="1"/>
        <v>4.1</v>
      </c>
      <c r="H49" s="134">
        <f t="shared" si="1"/>
        <v>4.1</v>
      </c>
      <c r="I49" s="30"/>
      <c r="J49" s="41"/>
    </row>
    <row r="50" spans="1:10" ht="17.25" customHeight="1">
      <c r="A50" s="100" t="s">
        <v>69</v>
      </c>
      <c r="B50" s="46">
        <v>650</v>
      </c>
      <c r="C50" s="132">
        <v>1</v>
      </c>
      <c r="D50" s="145">
        <v>11</v>
      </c>
      <c r="E50" s="146">
        <v>4080020210</v>
      </c>
      <c r="F50" s="147">
        <v>870</v>
      </c>
      <c r="G50" s="134">
        <v>4.1</v>
      </c>
      <c r="H50" s="134">
        <v>4.1</v>
      </c>
      <c r="I50" s="30"/>
      <c r="J50" s="41"/>
    </row>
    <row r="51" spans="1:10" ht="12.75">
      <c r="A51" s="100" t="s">
        <v>14</v>
      </c>
      <c r="B51" s="46">
        <v>650</v>
      </c>
      <c r="C51" s="132">
        <v>1</v>
      </c>
      <c r="D51" s="145">
        <v>13</v>
      </c>
      <c r="E51" s="147"/>
      <c r="F51" s="147"/>
      <c r="G51" s="134">
        <f>G57+G52</f>
        <v>3812.1000000000004</v>
      </c>
      <c r="H51" s="134">
        <f>H57+H52</f>
        <v>3812.1000000000004</v>
      </c>
      <c r="I51" s="30"/>
      <c r="J51" s="41"/>
    </row>
    <row r="52" spans="1:10" ht="38.25">
      <c r="A52" s="115" t="s">
        <v>168</v>
      </c>
      <c r="B52" s="46">
        <v>650</v>
      </c>
      <c r="C52" s="132">
        <v>1</v>
      </c>
      <c r="D52" s="116">
        <v>13</v>
      </c>
      <c r="E52" s="116">
        <v>1800000000</v>
      </c>
      <c r="F52" s="116"/>
      <c r="G52" s="116">
        <f aca="true" t="shared" si="2" ref="G52:H55">G53</f>
        <v>645.2</v>
      </c>
      <c r="H52" s="116">
        <f t="shared" si="2"/>
        <v>645.2</v>
      </c>
      <c r="I52" s="30"/>
      <c r="J52" s="41"/>
    </row>
    <row r="53" spans="1:10" ht="51">
      <c r="A53" s="115" t="s">
        <v>169</v>
      </c>
      <c r="B53" s="46">
        <v>650</v>
      </c>
      <c r="C53" s="132">
        <v>1</v>
      </c>
      <c r="D53" s="116">
        <v>13</v>
      </c>
      <c r="E53" s="116">
        <v>1800100000</v>
      </c>
      <c r="F53" s="116"/>
      <c r="G53" s="116">
        <f t="shared" si="2"/>
        <v>645.2</v>
      </c>
      <c r="H53" s="116">
        <f t="shared" si="2"/>
        <v>645.2</v>
      </c>
      <c r="I53" s="30"/>
      <c r="J53" s="41"/>
    </row>
    <row r="54" spans="1:10" ht="15" customHeight="1">
      <c r="A54" s="115" t="s">
        <v>98</v>
      </c>
      <c r="B54" s="46">
        <v>650</v>
      </c>
      <c r="C54" s="132">
        <v>1</v>
      </c>
      <c r="D54" s="116">
        <v>13</v>
      </c>
      <c r="E54" s="116">
        <v>1800199990</v>
      </c>
      <c r="F54" s="116"/>
      <c r="G54" s="116">
        <f t="shared" si="2"/>
        <v>645.2</v>
      </c>
      <c r="H54" s="116">
        <f t="shared" si="2"/>
        <v>645.2</v>
      </c>
      <c r="I54" s="56"/>
      <c r="J54" s="41"/>
    </row>
    <row r="55" spans="1:10" ht="21.75" customHeight="1">
      <c r="A55" s="100" t="s">
        <v>147</v>
      </c>
      <c r="B55" s="46">
        <v>650</v>
      </c>
      <c r="C55" s="132">
        <v>1</v>
      </c>
      <c r="D55" s="116">
        <v>13</v>
      </c>
      <c r="E55" s="116">
        <v>1800199990</v>
      </c>
      <c r="F55" s="116">
        <v>200</v>
      </c>
      <c r="G55" s="116">
        <f t="shared" si="2"/>
        <v>645.2</v>
      </c>
      <c r="H55" s="116">
        <f t="shared" si="2"/>
        <v>645.2</v>
      </c>
      <c r="I55" s="56"/>
      <c r="J55" s="41"/>
    </row>
    <row r="56" spans="1:10" ht="38.25">
      <c r="A56" s="100" t="s">
        <v>117</v>
      </c>
      <c r="B56" s="46">
        <v>650</v>
      </c>
      <c r="C56" s="132">
        <v>1</v>
      </c>
      <c r="D56" s="116">
        <v>13</v>
      </c>
      <c r="E56" s="116">
        <v>1800199990</v>
      </c>
      <c r="F56" s="116">
        <v>240</v>
      </c>
      <c r="G56" s="116">
        <v>645.2</v>
      </c>
      <c r="H56" s="116">
        <v>645.2</v>
      </c>
      <c r="I56" s="30"/>
      <c r="J56" s="41"/>
    </row>
    <row r="57" spans="1:10" ht="19.5" customHeight="1">
      <c r="A57" s="109" t="s">
        <v>85</v>
      </c>
      <c r="B57" s="46">
        <v>650</v>
      </c>
      <c r="C57" s="132">
        <v>1</v>
      </c>
      <c r="D57" s="145">
        <v>13</v>
      </c>
      <c r="E57" s="147">
        <v>4000000000</v>
      </c>
      <c r="F57" s="144"/>
      <c r="G57" s="134">
        <f>G58</f>
        <v>3166.9000000000005</v>
      </c>
      <c r="H57" s="134">
        <f>H58</f>
        <v>3166.9000000000005</v>
      </c>
      <c r="I57" s="30"/>
      <c r="J57" s="41"/>
    </row>
    <row r="58" spans="1:10" ht="38.25">
      <c r="A58" s="108" t="s">
        <v>84</v>
      </c>
      <c r="B58" s="46">
        <v>650</v>
      </c>
      <c r="C58" s="132">
        <v>1</v>
      </c>
      <c r="D58" s="145">
        <v>13</v>
      </c>
      <c r="E58" s="147">
        <v>4010000000</v>
      </c>
      <c r="F58" s="144"/>
      <c r="G58" s="134">
        <f>G62+G59</f>
        <v>3166.9000000000005</v>
      </c>
      <c r="H58" s="134">
        <f>H62+H59</f>
        <v>3166.9000000000005</v>
      </c>
      <c r="I58" s="30"/>
      <c r="J58" s="41"/>
    </row>
    <row r="59" spans="1:10" ht="25.5">
      <c r="A59" s="108" t="s">
        <v>103</v>
      </c>
      <c r="B59" s="46">
        <v>650</v>
      </c>
      <c r="C59" s="132">
        <v>1</v>
      </c>
      <c r="D59" s="145">
        <v>13</v>
      </c>
      <c r="E59" s="147">
        <v>4010002400</v>
      </c>
      <c r="F59" s="144"/>
      <c r="G59" s="134">
        <f>G60</f>
        <v>198.3</v>
      </c>
      <c r="H59" s="134">
        <f>H60</f>
        <v>198.3</v>
      </c>
      <c r="I59" s="30"/>
      <c r="J59" s="41"/>
    </row>
    <row r="60" spans="1:10" ht="32.25" customHeight="1">
      <c r="A60" s="108" t="s">
        <v>147</v>
      </c>
      <c r="B60" s="46">
        <v>650</v>
      </c>
      <c r="C60" s="132">
        <v>1</v>
      </c>
      <c r="D60" s="145">
        <v>13</v>
      </c>
      <c r="E60" s="147">
        <v>4010002400</v>
      </c>
      <c r="F60" s="147">
        <v>200</v>
      </c>
      <c r="G60" s="134">
        <f>G61</f>
        <v>198.3</v>
      </c>
      <c r="H60" s="134">
        <f>H61</f>
        <v>198.3</v>
      </c>
      <c r="I60" s="30"/>
      <c r="J60" s="41"/>
    </row>
    <row r="61" spans="1:10" ht="38.25">
      <c r="A61" s="108" t="s">
        <v>117</v>
      </c>
      <c r="B61" s="46">
        <v>650</v>
      </c>
      <c r="C61" s="132">
        <v>1</v>
      </c>
      <c r="D61" s="145">
        <v>13</v>
      </c>
      <c r="E61" s="147">
        <v>4010002400</v>
      </c>
      <c r="F61" s="147">
        <v>240</v>
      </c>
      <c r="G61" s="134">
        <v>198.3</v>
      </c>
      <c r="H61" s="134">
        <v>198.3</v>
      </c>
      <c r="I61" s="30"/>
      <c r="J61" s="41"/>
    </row>
    <row r="62" spans="1:10" ht="12.75">
      <c r="A62" s="100" t="s">
        <v>110</v>
      </c>
      <c r="B62" s="46">
        <v>650</v>
      </c>
      <c r="C62" s="132">
        <v>1</v>
      </c>
      <c r="D62" s="145">
        <v>13</v>
      </c>
      <c r="E62" s="146">
        <v>4010099990</v>
      </c>
      <c r="F62" s="147"/>
      <c r="G62" s="134">
        <f>G65+G63+G67</f>
        <v>2968.6000000000004</v>
      </c>
      <c r="H62" s="134">
        <f>H65+H63+H67</f>
        <v>2968.6000000000004</v>
      </c>
      <c r="I62" s="30"/>
      <c r="J62" s="41"/>
    </row>
    <row r="63" spans="1:12" ht="77.25" customHeight="1">
      <c r="A63" s="100" t="s">
        <v>64</v>
      </c>
      <c r="B63" s="46">
        <v>650</v>
      </c>
      <c r="C63" s="132">
        <v>1</v>
      </c>
      <c r="D63" s="145">
        <v>13</v>
      </c>
      <c r="E63" s="146">
        <v>4010099990</v>
      </c>
      <c r="F63" s="147">
        <v>100</v>
      </c>
      <c r="G63" s="134">
        <f>G64</f>
        <v>217.8</v>
      </c>
      <c r="H63" s="134">
        <f>H64</f>
        <v>217.8</v>
      </c>
      <c r="I63" s="56"/>
      <c r="J63" s="55"/>
      <c r="K63" s="63"/>
      <c r="L63" s="63"/>
    </row>
    <row r="64" spans="1:12" ht="28.5" customHeight="1">
      <c r="A64" s="100" t="s">
        <v>65</v>
      </c>
      <c r="B64" s="46">
        <v>650</v>
      </c>
      <c r="C64" s="132">
        <v>1</v>
      </c>
      <c r="D64" s="145">
        <v>13</v>
      </c>
      <c r="E64" s="146">
        <v>4010099990</v>
      </c>
      <c r="F64" s="147">
        <v>120</v>
      </c>
      <c r="G64" s="134">
        <v>217.8</v>
      </c>
      <c r="H64" s="134">
        <v>217.8</v>
      </c>
      <c r="I64" s="56"/>
      <c r="J64" s="55"/>
      <c r="K64" s="63"/>
      <c r="L64" s="63"/>
    </row>
    <row r="65" spans="1:12" ht="30" customHeight="1">
      <c r="A65" s="100" t="s">
        <v>147</v>
      </c>
      <c r="B65" s="46">
        <v>650</v>
      </c>
      <c r="C65" s="132">
        <v>1</v>
      </c>
      <c r="D65" s="145">
        <v>13</v>
      </c>
      <c r="E65" s="146">
        <v>4010099990</v>
      </c>
      <c r="F65" s="147">
        <v>200</v>
      </c>
      <c r="G65" s="134">
        <f>G66</f>
        <v>2209.1</v>
      </c>
      <c r="H65" s="134">
        <f>H66</f>
        <v>2209.1</v>
      </c>
      <c r="I65" s="56"/>
      <c r="J65" s="55"/>
      <c r="K65" s="63"/>
      <c r="L65" s="63"/>
    </row>
    <row r="66" spans="1:10" ht="36" customHeight="1">
      <c r="A66" s="100" t="s">
        <v>117</v>
      </c>
      <c r="B66" s="46">
        <v>650</v>
      </c>
      <c r="C66" s="132">
        <v>1</v>
      </c>
      <c r="D66" s="145">
        <v>13</v>
      </c>
      <c r="E66" s="146">
        <v>4010099990</v>
      </c>
      <c r="F66" s="147">
        <v>240</v>
      </c>
      <c r="G66" s="134">
        <v>2209.1</v>
      </c>
      <c r="H66" s="134">
        <v>2209.1</v>
      </c>
      <c r="I66" s="30"/>
      <c r="J66" s="41"/>
    </row>
    <row r="67" spans="1:10" ht="19.5" customHeight="1">
      <c r="A67" s="100" t="s">
        <v>67</v>
      </c>
      <c r="B67" s="46">
        <v>650</v>
      </c>
      <c r="C67" s="132">
        <v>1</v>
      </c>
      <c r="D67" s="145">
        <v>13</v>
      </c>
      <c r="E67" s="146">
        <v>4010099990</v>
      </c>
      <c r="F67" s="147">
        <v>800</v>
      </c>
      <c r="G67" s="134">
        <f>G68</f>
        <v>541.7</v>
      </c>
      <c r="H67" s="134">
        <f>H68</f>
        <v>541.7</v>
      </c>
      <c r="I67" s="30"/>
      <c r="J67" s="41"/>
    </row>
    <row r="68" spans="1:10" ht="15" customHeight="1">
      <c r="A68" s="100" t="s">
        <v>68</v>
      </c>
      <c r="B68" s="46">
        <v>650</v>
      </c>
      <c r="C68" s="132">
        <v>1</v>
      </c>
      <c r="D68" s="145">
        <v>13</v>
      </c>
      <c r="E68" s="146">
        <v>4010099990</v>
      </c>
      <c r="F68" s="147">
        <v>850</v>
      </c>
      <c r="G68" s="134">
        <v>541.7</v>
      </c>
      <c r="H68" s="134">
        <v>541.7</v>
      </c>
      <c r="I68" s="55"/>
      <c r="J68" s="55"/>
    </row>
    <row r="69" spans="1:10" ht="15" customHeight="1">
      <c r="A69" s="140" t="s">
        <v>51</v>
      </c>
      <c r="B69" s="46">
        <v>650</v>
      </c>
      <c r="C69" s="141">
        <v>2</v>
      </c>
      <c r="D69" s="142"/>
      <c r="E69" s="143"/>
      <c r="F69" s="144"/>
      <c r="G69" s="136">
        <f aca="true" t="shared" si="3" ref="G69:J72">G70</f>
        <v>489.6</v>
      </c>
      <c r="H69" s="136">
        <f t="shared" si="3"/>
        <v>489.6</v>
      </c>
      <c r="I69" s="136">
        <f t="shared" si="3"/>
        <v>489.6</v>
      </c>
      <c r="J69" s="136">
        <f t="shared" si="3"/>
        <v>489.6</v>
      </c>
    </row>
    <row r="70" spans="1:10" ht="18" customHeight="1">
      <c r="A70" s="100" t="s">
        <v>131</v>
      </c>
      <c r="B70" s="46">
        <v>650</v>
      </c>
      <c r="C70" s="132">
        <v>2</v>
      </c>
      <c r="D70" s="145">
        <v>3</v>
      </c>
      <c r="E70" s="146"/>
      <c r="F70" s="147"/>
      <c r="G70" s="134">
        <f t="shared" si="3"/>
        <v>489.6</v>
      </c>
      <c r="H70" s="134">
        <f t="shared" si="3"/>
        <v>489.6</v>
      </c>
      <c r="I70" s="134">
        <f t="shared" si="3"/>
        <v>489.6</v>
      </c>
      <c r="J70" s="134">
        <f t="shared" si="3"/>
        <v>489.6</v>
      </c>
    </row>
    <row r="71" spans="1:10" ht="24" customHeight="1">
      <c r="A71" s="110" t="s">
        <v>86</v>
      </c>
      <c r="B71" s="46">
        <v>650</v>
      </c>
      <c r="C71" s="132">
        <v>2</v>
      </c>
      <c r="D71" s="145">
        <v>3</v>
      </c>
      <c r="E71" s="146">
        <v>4000000000</v>
      </c>
      <c r="F71" s="147"/>
      <c r="G71" s="134">
        <f t="shared" si="3"/>
        <v>489.6</v>
      </c>
      <c r="H71" s="134">
        <f t="shared" si="3"/>
        <v>489.6</v>
      </c>
      <c r="I71" s="134">
        <f t="shared" si="3"/>
        <v>489.6</v>
      </c>
      <c r="J71" s="134">
        <f t="shared" si="3"/>
        <v>489.6</v>
      </c>
    </row>
    <row r="72" spans="1:10" ht="22.5" customHeight="1">
      <c r="A72" s="100" t="s">
        <v>104</v>
      </c>
      <c r="B72" s="46">
        <v>650</v>
      </c>
      <c r="C72" s="132">
        <v>2</v>
      </c>
      <c r="D72" s="145">
        <v>3</v>
      </c>
      <c r="E72" s="146">
        <v>4040000000</v>
      </c>
      <c r="F72" s="147"/>
      <c r="G72" s="134">
        <f t="shared" si="3"/>
        <v>489.6</v>
      </c>
      <c r="H72" s="134">
        <f t="shared" si="3"/>
        <v>489.6</v>
      </c>
      <c r="I72" s="134">
        <f t="shared" si="3"/>
        <v>489.6</v>
      </c>
      <c r="J72" s="134">
        <f t="shared" si="3"/>
        <v>489.6</v>
      </c>
    </row>
    <row r="73" spans="1:10" ht="53.25" customHeight="1">
      <c r="A73" s="115" t="s">
        <v>120</v>
      </c>
      <c r="B73" s="46">
        <v>650</v>
      </c>
      <c r="C73" s="132">
        <v>2</v>
      </c>
      <c r="D73" s="145">
        <v>3</v>
      </c>
      <c r="E73" s="146">
        <v>4040051180</v>
      </c>
      <c r="F73" s="147"/>
      <c r="G73" s="134">
        <f>G74+G76</f>
        <v>489.6</v>
      </c>
      <c r="H73" s="134">
        <f>H74+H76</f>
        <v>489.6</v>
      </c>
      <c r="I73" s="134">
        <f>I74+I76</f>
        <v>489.6</v>
      </c>
      <c r="J73" s="134">
        <f>J74+J76</f>
        <v>489.6</v>
      </c>
    </row>
    <row r="74" spans="1:10" ht="24.75" customHeight="1">
      <c r="A74" s="100" t="s">
        <v>64</v>
      </c>
      <c r="B74" s="46">
        <v>650</v>
      </c>
      <c r="C74" s="132">
        <v>2</v>
      </c>
      <c r="D74" s="145">
        <v>3</v>
      </c>
      <c r="E74" s="146">
        <v>4040051180</v>
      </c>
      <c r="F74" s="147">
        <v>100</v>
      </c>
      <c r="G74" s="134">
        <f>G75</f>
        <v>429.6</v>
      </c>
      <c r="H74" s="134">
        <f>H75</f>
        <v>429.6</v>
      </c>
      <c r="I74" s="134">
        <f>I75</f>
        <v>429.6</v>
      </c>
      <c r="J74" s="134">
        <f>J75</f>
        <v>429.6</v>
      </c>
    </row>
    <row r="75" spans="1:10" ht="25.5" customHeight="1">
      <c r="A75" s="100" t="s">
        <v>65</v>
      </c>
      <c r="B75" s="46">
        <v>650</v>
      </c>
      <c r="C75" s="132">
        <v>2</v>
      </c>
      <c r="D75" s="145">
        <v>3</v>
      </c>
      <c r="E75" s="146">
        <v>4040051180</v>
      </c>
      <c r="F75" s="147">
        <v>120</v>
      </c>
      <c r="G75" s="134">
        <v>429.6</v>
      </c>
      <c r="H75" s="134">
        <v>429.6</v>
      </c>
      <c r="I75" s="134">
        <v>429.6</v>
      </c>
      <c r="J75" s="134">
        <v>429.6</v>
      </c>
    </row>
    <row r="76" spans="1:10" ht="32.25" customHeight="1">
      <c r="A76" s="100" t="s">
        <v>147</v>
      </c>
      <c r="B76" s="46">
        <v>650</v>
      </c>
      <c r="C76" s="132">
        <v>2</v>
      </c>
      <c r="D76" s="145">
        <v>3</v>
      </c>
      <c r="E76" s="146">
        <v>4040051180</v>
      </c>
      <c r="F76" s="147">
        <v>200</v>
      </c>
      <c r="G76" s="134">
        <f>G77</f>
        <v>60</v>
      </c>
      <c r="H76" s="134">
        <f>H77</f>
        <v>60</v>
      </c>
      <c r="I76" s="134">
        <f>I77</f>
        <v>60</v>
      </c>
      <c r="J76" s="134">
        <f>J77</f>
        <v>60</v>
      </c>
    </row>
    <row r="77" spans="1:10" ht="41.25" customHeight="1">
      <c r="A77" s="100" t="s">
        <v>117</v>
      </c>
      <c r="B77" s="46">
        <v>650</v>
      </c>
      <c r="C77" s="132">
        <v>2</v>
      </c>
      <c r="D77" s="145">
        <v>3</v>
      </c>
      <c r="E77" s="146">
        <v>4040051180</v>
      </c>
      <c r="F77" s="147">
        <v>240</v>
      </c>
      <c r="G77" s="134">
        <v>60</v>
      </c>
      <c r="H77" s="134">
        <v>60</v>
      </c>
      <c r="I77" s="134">
        <v>60</v>
      </c>
      <c r="J77" s="134">
        <v>60</v>
      </c>
    </row>
    <row r="78" spans="1:10" ht="24" customHeight="1">
      <c r="A78" s="140" t="s">
        <v>61</v>
      </c>
      <c r="B78" s="46">
        <v>650</v>
      </c>
      <c r="C78" s="141">
        <v>3</v>
      </c>
      <c r="D78" s="142"/>
      <c r="E78" s="144"/>
      <c r="F78" s="144"/>
      <c r="G78" s="136">
        <f>G79+G87+G106</f>
        <v>3911.9000000000005</v>
      </c>
      <c r="H78" s="136">
        <f>H79+H87+H106</f>
        <v>3911.9000000000005</v>
      </c>
      <c r="I78" s="136">
        <f>I79+I87+I106</f>
        <v>1874.2</v>
      </c>
      <c r="J78" s="136">
        <f>J79+J87+J106</f>
        <v>283.3</v>
      </c>
    </row>
    <row r="79" spans="1:10" ht="17.25" customHeight="1">
      <c r="A79" s="155" t="s">
        <v>73</v>
      </c>
      <c r="B79" s="46">
        <v>650</v>
      </c>
      <c r="C79" s="156">
        <v>3</v>
      </c>
      <c r="D79" s="157">
        <v>4</v>
      </c>
      <c r="E79" s="165"/>
      <c r="F79" s="158"/>
      <c r="G79" s="159">
        <f aca="true" t="shared" si="4" ref="G79:J80">G80</f>
        <v>283.3</v>
      </c>
      <c r="H79" s="159">
        <f t="shared" si="4"/>
        <v>283.3</v>
      </c>
      <c r="I79" s="159">
        <f t="shared" si="4"/>
        <v>283.3</v>
      </c>
      <c r="J79" s="159">
        <f t="shared" si="4"/>
        <v>283.3</v>
      </c>
    </row>
    <row r="80" spans="1:10" ht="40.5" customHeight="1">
      <c r="A80" s="108" t="s">
        <v>159</v>
      </c>
      <c r="B80" s="46">
        <v>650</v>
      </c>
      <c r="C80" s="132">
        <v>3</v>
      </c>
      <c r="D80" s="145">
        <v>4</v>
      </c>
      <c r="E80" s="120" t="s">
        <v>160</v>
      </c>
      <c r="F80" s="144"/>
      <c r="G80" s="134">
        <f t="shared" si="4"/>
        <v>283.3</v>
      </c>
      <c r="H80" s="134">
        <f t="shared" si="4"/>
        <v>283.3</v>
      </c>
      <c r="I80" s="134">
        <f t="shared" si="4"/>
        <v>283.3</v>
      </c>
      <c r="J80" s="134">
        <f t="shared" si="4"/>
        <v>283.3</v>
      </c>
    </row>
    <row r="81" spans="1:10" ht="63" customHeight="1">
      <c r="A81" s="110" t="s">
        <v>161</v>
      </c>
      <c r="B81" s="46">
        <v>650</v>
      </c>
      <c r="C81" s="132">
        <v>3</v>
      </c>
      <c r="D81" s="145">
        <v>4</v>
      </c>
      <c r="E81" s="120" t="s">
        <v>166</v>
      </c>
      <c r="F81" s="144"/>
      <c r="G81" s="134">
        <f>G82+G85</f>
        <v>283.3</v>
      </c>
      <c r="H81" s="134">
        <f>H82+H85</f>
        <v>283.3</v>
      </c>
      <c r="I81" s="134">
        <f>I82+I85</f>
        <v>283.3</v>
      </c>
      <c r="J81" s="134">
        <f>J82+J85</f>
        <v>283.3</v>
      </c>
    </row>
    <row r="82" spans="1:10" ht="101.25" customHeight="1">
      <c r="A82" s="127" t="s">
        <v>162</v>
      </c>
      <c r="B82" s="46">
        <v>650</v>
      </c>
      <c r="C82" s="161">
        <v>3</v>
      </c>
      <c r="D82" s="162">
        <v>4</v>
      </c>
      <c r="E82" s="125" t="s">
        <v>167</v>
      </c>
      <c r="F82" s="166"/>
      <c r="G82" s="164">
        <f aca="true" t="shared" si="5" ref="G82:J83">G83</f>
        <v>210.9</v>
      </c>
      <c r="H82" s="164">
        <f t="shared" si="5"/>
        <v>210.9</v>
      </c>
      <c r="I82" s="164">
        <f t="shared" si="5"/>
        <v>210.9</v>
      </c>
      <c r="J82" s="164">
        <f t="shared" si="5"/>
        <v>210.9</v>
      </c>
    </row>
    <row r="83" spans="1:10" ht="24" customHeight="1">
      <c r="A83" s="127" t="s">
        <v>64</v>
      </c>
      <c r="B83" s="46">
        <v>650</v>
      </c>
      <c r="C83" s="132">
        <v>3</v>
      </c>
      <c r="D83" s="145">
        <v>4</v>
      </c>
      <c r="E83" s="125" t="s">
        <v>167</v>
      </c>
      <c r="F83" s="147">
        <v>100</v>
      </c>
      <c r="G83" s="134">
        <f t="shared" si="5"/>
        <v>210.9</v>
      </c>
      <c r="H83" s="134">
        <f t="shared" si="5"/>
        <v>210.9</v>
      </c>
      <c r="I83" s="134">
        <f t="shared" si="5"/>
        <v>210.9</v>
      </c>
      <c r="J83" s="134">
        <f t="shared" si="5"/>
        <v>210.9</v>
      </c>
    </row>
    <row r="84" spans="1:10" ht="31.5" customHeight="1">
      <c r="A84" s="127" t="s">
        <v>65</v>
      </c>
      <c r="B84" s="46">
        <v>650</v>
      </c>
      <c r="C84" s="132">
        <v>3</v>
      </c>
      <c r="D84" s="145">
        <v>4</v>
      </c>
      <c r="E84" s="125" t="s">
        <v>167</v>
      </c>
      <c r="F84" s="147">
        <v>120</v>
      </c>
      <c r="G84" s="134">
        <v>210.9</v>
      </c>
      <c r="H84" s="134">
        <v>210.9</v>
      </c>
      <c r="I84" s="134">
        <v>210.9</v>
      </c>
      <c r="J84" s="134">
        <v>210.9</v>
      </c>
    </row>
    <row r="85" spans="1:10" ht="29.25" customHeight="1">
      <c r="A85" s="100" t="s">
        <v>147</v>
      </c>
      <c r="B85" s="46">
        <v>650</v>
      </c>
      <c r="C85" s="132">
        <v>3</v>
      </c>
      <c r="D85" s="145">
        <v>4</v>
      </c>
      <c r="E85" s="125" t="s">
        <v>170</v>
      </c>
      <c r="F85" s="147">
        <v>200</v>
      </c>
      <c r="G85" s="134">
        <f>G86</f>
        <v>72.4</v>
      </c>
      <c r="H85" s="134">
        <f>H86</f>
        <v>72.4</v>
      </c>
      <c r="I85" s="134">
        <f>I86</f>
        <v>72.4</v>
      </c>
      <c r="J85" s="134">
        <f>J86</f>
        <v>72.4</v>
      </c>
    </row>
    <row r="86" spans="1:10" ht="39.75" customHeight="1">
      <c r="A86" s="127" t="s">
        <v>117</v>
      </c>
      <c r="B86" s="46">
        <v>650</v>
      </c>
      <c r="C86" s="132">
        <v>3</v>
      </c>
      <c r="D86" s="145">
        <v>4</v>
      </c>
      <c r="E86" s="125" t="s">
        <v>170</v>
      </c>
      <c r="F86" s="147">
        <v>240</v>
      </c>
      <c r="G86" s="134">
        <v>72.4</v>
      </c>
      <c r="H86" s="134">
        <v>72.4</v>
      </c>
      <c r="I86" s="134">
        <v>72.4</v>
      </c>
      <c r="J86" s="134">
        <v>72.4</v>
      </c>
    </row>
    <row r="87" spans="1:10" ht="46.5" customHeight="1">
      <c r="A87" s="100" t="s">
        <v>62</v>
      </c>
      <c r="B87" s="46">
        <v>650</v>
      </c>
      <c r="C87" s="132">
        <v>3</v>
      </c>
      <c r="D87" s="145">
        <v>9</v>
      </c>
      <c r="E87" s="147"/>
      <c r="F87" s="147"/>
      <c r="G87" s="134">
        <f>G88+G94</f>
        <v>3544.3</v>
      </c>
      <c r="H87" s="134">
        <f>H88+H94</f>
        <v>3544.3</v>
      </c>
      <c r="I87" s="56">
        <v>1531.9</v>
      </c>
      <c r="J87" s="56"/>
    </row>
    <row r="88" spans="1:10" ht="45.75" customHeight="1">
      <c r="A88" s="100" t="s">
        <v>176</v>
      </c>
      <c r="B88" s="46">
        <v>650</v>
      </c>
      <c r="C88" s="132">
        <v>3</v>
      </c>
      <c r="D88" s="145">
        <v>9</v>
      </c>
      <c r="E88" s="147">
        <v>1400000000</v>
      </c>
      <c r="F88" s="144"/>
      <c r="G88" s="134">
        <f aca="true" t="shared" si="6" ref="G88:H90">G89</f>
        <v>1835.9</v>
      </c>
      <c r="H88" s="134">
        <f t="shared" si="6"/>
        <v>1835.9</v>
      </c>
      <c r="I88" s="56">
        <v>1531.9</v>
      </c>
      <c r="J88" s="56"/>
    </row>
    <row r="89" spans="1:10" ht="50.25" customHeight="1">
      <c r="A89" s="100" t="s">
        <v>177</v>
      </c>
      <c r="B89" s="46">
        <v>650</v>
      </c>
      <c r="C89" s="132">
        <v>3</v>
      </c>
      <c r="D89" s="145">
        <v>9</v>
      </c>
      <c r="E89" s="147">
        <v>1400100000</v>
      </c>
      <c r="F89" s="144"/>
      <c r="G89" s="134">
        <f t="shared" si="6"/>
        <v>1835.9</v>
      </c>
      <c r="H89" s="134">
        <f t="shared" si="6"/>
        <v>1835.9</v>
      </c>
      <c r="I89" s="56">
        <v>1531.9</v>
      </c>
      <c r="J89" s="56"/>
    </row>
    <row r="90" spans="1:10" ht="19.5" customHeight="1">
      <c r="A90" s="100" t="s">
        <v>173</v>
      </c>
      <c r="B90" s="46">
        <v>650</v>
      </c>
      <c r="C90" s="132">
        <v>3</v>
      </c>
      <c r="D90" s="145">
        <v>9</v>
      </c>
      <c r="E90" s="147">
        <v>1400199990</v>
      </c>
      <c r="F90" s="144"/>
      <c r="G90" s="134">
        <f t="shared" si="6"/>
        <v>1835.9</v>
      </c>
      <c r="H90" s="134">
        <f t="shared" si="6"/>
        <v>1835.9</v>
      </c>
      <c r="I90" s="56">
        <v>1531.9</v>
      </c>
      <c r="J90" s="56"/>
    </row>
    <row r="91" spans="1:10" ht="28.5" customHeight="1">
      <c r="A91" s="155" t="s">
        <v>147</v>
      </c>
      <c r="B91" s="46">
        <v>650</v>
      </c>
      <c r="C91" s="156">
        <v>3</v>
      </c>
      <c r="D91" s="157">
        <v>9</v>
      </c>
      <c r="E91" s="158">
        <v>1400199990</v>
      </c>
      <c r="F91" s="158">
        <v>200</v>
      </c>
      <c r="G91" s="159">
        <f>G92+G93</f>
        <v>1835.9</v>
      </c>
      <c r="H91" s="159">
        <f>H92+H93</f>
        <v>1835.9</v>
      </c>
      <c r="I91" s="56">
        <v>1531.9</v>
      </c>
      <c r="J91" s="56"/>
    </row>
    <row r="92" spans="1:10" ht="36" customHeight="1">
      <c r="A92" s="100" t="s">
        <v>90</v>
      </c>
      <c r="B92" s="46">
        <v>650</v>
      </c>
      <c r="C92" s="132">
        <v>3</v>
      </c>
      <c r="D92" s="145">
        <v>9</v>
      </c>
      <c r="E92" s="147">
        <v>1400199990</v>
      </c>
      <c r="F92" s="147">
        <v>230</v>
      </c>
      <c r="G92" s="134">
        <v>304</v>
      </c>
      <c r="H92" s="134">
        <v>304</v>
      </c>
      <c r="I92" s="56"/>
      <c r="J92" s="56"/>
    </row>
    <row r="93" spans="1:10" ht="36" customHeight="1">
      <c r="A93" s="100" t="s">
        <v>117</v>
      </c>
      <c r="B93" s="46">
        <v>650</v>
      </c>
      <c r="C93" s="132">
        <v>3</v>
      </c>
      <c r="D93" s="145">
        <v>9</v>
      </c>
      <c r="E93" s="147">
        <v>1400199990</v>
      </c>
      <c r="F93" s="147">
        <v>240</v>
      </c>
      <c r="G93" s="134">
        <v>1531.9</v>
      </c>
      <c r="H93" s="134">
        <v>1531.9</v>
      </c>
      <c r="I93" s="56">
        <v>1531.9</v>
      </c>
      <c r="J93" s="56"/>
    </row>
    <row r="94" spans="1:10" ht="24" customHeight="1">
      <c r="A94" s="110" t="s">
        <v>86</v>
      </c>
      <c r="B94" s="46">
        <v>650</v>
      </c>
      <c r="C94" s="132">
        <v>3</v>
      </c>
      <c r="D94" s="145">
        <v>9</v>
      </c>
      <c r="E94" s="147">
        <v>4000000000</v>
      </c>
      <c r="F94" s="147"/>
      <c r="G94" s="134">
        <f>G95+G102</f>
        <v>1708.4</v>
      </c>
      <c r="H94" s="134">
        <f>H95+H102</f>
        <v>1708.4</v>
      </c>
      <c r="I94" s="56"/>
      <c r="J94" s="56"/>
    </row>
    <row r="95" spans="1:10" ht="52.5" customHeight="1">
      <c r="A95" s="100" t="s">
        <v>112</v>
      </c>
      <c r="B95" s="46">
        <v>650</v>
      </c>
      <c r="C95" s="132">
        <v>3</v>
      </c>
      <c r="D95" s="145">
        <v>9</v>
      </c>
      <c r="E95" s="147">
        <v>4020000000</v>
      </c>
      <c r="F95" s="147"/>
      <c r="G95" s="134">
        <f>G99+G96</f>
        <v>907</v>
      </c>
      <c r="H95" s="134">
        <f>H99+H96</f>
        <v>907</v>
      </c>
      <c r="I95" s="55"/>
      <c r="J95" s="56"/>
    </row>
    <row r="96" spans="1:10" ht="43.5" customHeight="1">
      <c r="A96" s="100" t="s">
        <v>224</v>
      </c>
      <c r="B96" s="46">
        <v>650</v>
      </c>
      <c r="C96" s="132">
        <v>3</v>
      </c>
      <c r="D96" s="145">
        <v>9</v>
      </c>
      <c r="E96" s="147">
        <v>4020020030</v>
      </c>
      <c r="F96" s="147"/>
      <c r="G96" s="134">
        <f>G97</f>
        <v>432.5</v>
      </c>
      <c r="H96" s="134">
        <f>H97</f>
        <v>432.5</v>
      </c>
      <c r="I96" s="55"/>
      <c r="J96" s="56"/>
    </row>
    <row r="97" spans="1:10" ht="22.5" customHeight="1">
      <c r="A97" s="100" t="s">
        <v>195</v>
      </c>
      <c r="B97" s="46">
        <v>650</v>
      </c>
      <c r="C97" s="132">
        <v>3</v>
      </c>
      <c r="D97" s="145">
        <v>9</v>
      </c>
      <c r="E97" s="147">
        <v>4020020030</v>
      </c>
      <c r="F97" s="147">
        <v>200</v>
      </c>
      <c r="G97" s="134">
        <f>G98</f>
        <v>432.5</v>
      </c>
      <c r="H97" s="134">
        <f>H98</f>
        <v>432.5</v>
      </c>
      <c r="I97" s="55"/>
      <c r="J97" s="56"/>
    </row>
    <row r="98" spans="1:10" ht="22.5" customHeight="1">
      <c r="A98" s="100" t="s">
        <v>90</v>
      </c>
      <c r="B98" s="46">
        <v>650</v>
      </c>
      <c r="C98" s="132">
        <v>3</v>
      </c>
      <c r="D98" s="145">
        <v>9</v>
      </c>
      <c r="E98" s="147">
        <v>4020020030</v>
      </c>
      <c r="F98" s="147">
        <v>230</v>
      </c>
      <c r="G98" s="134">
        <v>432.5</v>
      </c>
      <c r="H98" s="134">
        <v>432.5</v>
      </c>
      <c r="I98" s="55"/>
      <c r="J98" s="56"/>
    </row>
    <row r="99" spans="1:10" ht="18" customHeight="1">
      <c r="A99" s="100" t="s">
        <v>110</v>
      </c>
      <c r="B99" s="46">
        <v>650</v>
      </c>
      <c r="C99" s="132">
        <v>3</v>
      </c>
      <c r="D99" s="145">
        <v>9</v>
      </c>
      <c r="E99" s="147">
        <v>4020099990</v>
      </c>
      <c r="F99" s="147"/>
      <c r="G99" s="134">
        <f>G100</f>
        <v>474.5</v>
      </c>
      <c r="H99" s="134">
        <f>H100</f>
        <v>474.5</v>
      </c>
      <c r="I99" s="55"/>
      <c r="J99" s="55"/>
    </row>
    <row r="100" spans="1:10" ht="24.75" customHeight="1">
      <c r="A100" s="160" t="s">
        <v>147</v>
      </c>
      <c r="B100" s="46">
        <v>650</v>
      </c>
      <c r="C100" s="161">
        <v>3</v>
      </c>
      <c r="D100" s="162">
        <v>9</v>
      </c>
      <c r="E100" s="163">
        <v>4020099990</v>
      </c>
      <c r="F100" s="163">
        <v>200</v>
      </c>
      <c r="G100" s="164">
        <f>G101</f>
        <v>474.5</v>
      </c>
      <c r="H100" s="164">
        <f>H101</f>
        <v>474.5</v>
      </c>
      <c r="I100" s="56"/>
      <c r="J100" s="56"/>
    </row>
    <row r="101" spans="1:10" ht="24.75" customHeight="1">
      <c r="A101" s="100" t="s">
        <v>117</v>
      </c>
      <c r="B101" s="46">
        <v>650</v>
      </c>
      <c r="C101" s="132">
        <v>3</v>
      </c>
      <c r="D101" s="145">
        <v>9</v>
      </c>
      <c r="E101" s="147">
        <v>4020099990</v>
      </c>
      <c r="F101" s="147">
        <v>240</v>
      </c>
      <c r="G101" s="134">
        <v>474.5</v>
      </c>
      <c r="H101" s="134">
        <v>474.5</v>
      </c>
      <c r="I101" s="56"/>
      <c r="J101" s="56"/>
    </row>
    <row r="102" spans="1:10" ht="29.25" customHeight="1">
      <c r="A102" s="175" t="s">
        <v>85</v>
      </c>
      <c r="B102" s="46">
        <v>650</v>
      </c>
      <c r="C102" s="132">
        <v>3</v>
      </c>
      <c r="D102" s="145">
        <v>9</v>
      </c>
      <c r="E102" s="147">
        <v>4100000000</v>
      </c>
      <c r="F102" s="147"/>
      <c r="G102" s="134">
        <f aca="true" t="shared" si="7" ref="G102:H104">G103</f>
        <v>801.4</v>
      </c>
      <c r="H102" s="134">
        <f t="shared" si="7"/>
        <v>801.4</v>
      </c>
      <c r="I102" s="56"/>
      <c r="J102" s="56"/>
    </row>
    <row r="103" spans="1:10" ht="30" customHeight="1">
      <c r="A103" s="100" t="s">
        <v>241</v>
      </c>
      <c r="B103" s="46">
        <v>650</v>
      </c>
      <c r="C103" s="132">
        <v>3</v>
      </c>
      <c r="D103" s="145">
        <v>9</v>
      </c>
      <c r="E103" s="147">
        <v>4100089100</v>
      </c>
      <c r="F103" s="147"/>
      <c r="G103" s="134">
        <f t="shared" si="7"/>
        <v>801.4</v>
      </c>
      <c r="H103" s="134">
        <f t="shared" si="7"/>
        <v>801.4</v>
      </c>
      <c r="I103" s="56"/>
      <c r="J103" s="56"/>
    </row>
    <row r="104" spans="1:10" ht="30" customHeight="1">
      <c r="A104" s="160" t="s">
        <v>147</v>
      </c>
      <c r="B104" s="46">
        <v>650</v>
      </c>
      <c r="C104" s="132">
        <v>3</v>
      </c>
      <c r="D104" s="145">
        <v>9</v>
      </c>
      <c r="E104" s="147">
        <v>4100089100</v>
      </c>
      <c r="F104" s="147">
        <v>200</v>
      </c>
      <c r="G104" s="134">
        <f t="shared" si="7"/>
        <v>801.4</v>
      </c>
      <c r="H104" s="134">
        <f t="shared" si="7"/>
        <v>801.4</v>
      </c>
      <c r="I104" s="56"/>
      <c r="J104" s="56"/>
    </row>
    <row r="105" spans="1:10" ht="39" customHeight="1">
      <c r="A105" s="100" t="s">
        <v>117</v>
      </c>
      <c r="B105" s="46">
        <v>650</v>
      </c>
      <c r="C105" s="132">
        <v>3</v>
      </c>
      <c r="D105" s="145">
        <v>9</v>
      </c>
      <c r="E105" s="147">
        <v>4100089100</v>
      </c>
      <c r="F105" s="147">
        <v>240</v>
      </c>
      <c r="G105" s="134">
        <v>801.4</v>
      </c>
      <c r="H105" s="134">
        <v>801.4</v>
      </c>
      <c r="I105" s="56"/>
      <c r="J105" s="56"/>
    </row>
    <row r="106" spans="1:10" ht="36" customHeight="1">
      <c r="A106" s="119" t="s">
        <v>115</v>
      </c>
      <c r="B106" s="46">
        <v>650</v>
      </c>
      <c r="C106" s="132">
        <v>3</v>
      </c>
      <c r="D106" s="145">
        <v>14</v>
      </c>
      <c r="E106" s="147"/>
      <c r="F106" s="147"/>
      <c r="G106" s="134">
        <f aca="true" t="shared" si="8" ref="G106:H108">G107</f>
        <v>84.3</v>
      </c>
      <c r="H106" s="134">
        <f t="shared" si="8"/>
        <v>84.3</v>
      </c>
      <c r="I106" s="56">
        <v>59</v>
      </c>
      <c r="J106" s="56"/>
    </row>
    <row r="107" spans="1:10" ht="54" customHeight="1">
      <c r="A107" s="89" t="s">
        <v>164</v>
      </c>
      <c r="B107" s="46">
        <v>650</v>
      </c>
      <c r="C107" s="29">
        <v>3</v>
      </c>
      <c r="D107" s="32">
        <v>14</v>
      </c>
      <c r="E107" s="34">
        <v>1200000000</v>
      </c>
      <c r="F107" s="28"/>
      <c r="G107" s="134">
        <f t="shared" si="8"/>
        <v>84.3</v>
      </c>
      <c r="H107" s="134">
        <f t="shared" si="8"/>
        <v>84.3</v>
      </c>
      <c r="I107" s="134"/>
      <c r="J107" s="134"/>
    </row>
    <row r="108" spans="1:10" ht="37.5" customHeight="1">
      <c r="A108" s="89" t="s">
        <v>165</v>
      </c>
      <c r="B108" s="46">
        <v>650</v>
      </c>
      <c r="C108" s="29">
        <v>3</v>
      </c>
      <c r="D108" s="32">
        <v>14</v>
      </c>
      <c r="E108" s="34">
        <v>1210000000</v>
      </c>
      <c r="F108" s="28"/>
      <c r="G108" s="134">
        <f t="shared" si="8"/>
        <v>84.3</v>
      </c>
      <c r="H108" s="134">
        <f t="shared" si="8"/>
        <v>84.3</v>
      </c>
      <c r="I108" s="134"/>
      <c r="J108" s="134"/>
    </row>
    <row r="109" spans="1:10" ht="57" customHeight="1">
      <c r="A109" s="89" t="s">
        <v>118</v>
      </c>
      <c r="B109" s="46">
        <v>650</v>
      </c>
      <c r="C109" s="29">
        <v>3</v>
      </c>
      <c r="D109" s="32">
        <v>14</v>
      </c>
      <c r="E109" s="34">
        <v>1210100000</v>
      </c>
      <c r="F109" s="28"/>
      <c r="G109" s="134">
        <f>G110+G115</f>
        <v>84.3</v>
      </c>
      <c r="H109" s="134">
        <f>H110+H115</f>
        <v>84.3</v>
      </c>
      <c r="I109" s="134"/>
      <c r="J109" s="134"/>
    </row>
    <row r="110" spans="1:10" ht="31.5" customHeight="1">
      <c r="A110" s="89" t="s">
        <v>116</v>
      </c>
      <c r="B110" s="46">
        <v>650</v>
      </c>
      <c r="C110" s="29">
        <v>3</v>
      </c>
      <c r="D110" s="32">
        <v>14</v>
      </c>
      <c r="E110" s="34">
        <v>1210182300</v>
      </c>
      <c r="F110" s="28"/>
      <c r="G110" s="134">
        <f>G111+G113</f>
        <v>59</v>
      </c>
      <c r="H110" s="134">
        <f>H111+H113</f>
        <v>59</v>
      </c>
      <c r="I110" s="134">
        <f>I111+I113</f>
        <v>59</v>
      </c>
      <c r="J110" s="134"/>
    </row>
    <row r="111" spans="1:10" ht="34.5" customHeight="1">
      <c r="A111" s="171" t="s">
        <v>64</v>
      </c>
      <c r="B111" s="46">
        <v>650</v>
      </c>
      <c r="C111" s="29">
        <v>3</v>
      </c>
      <c r="D111" s="32">
        <v>14</v>
      </c>
      <c r="E111" s="34">
        <v>1210182300</v>
      </c>
      <c r="F111" s="28">
        <v>100</v>
      </c>
      <c r="G111" s="134">
        <f>G112</f>
        <v>56</v>
      </c>
      <c r="H111" s="134">
        <f>H112</f>
        <v>56</v>
      </c>
      <c r="I111" s="134">
        <f>I112</f>
        <v>56</v>
      </c>
      <c r="J111" s="134"/>
    </row>
    <row r="112" spans="1:10" ht="33.75" customHeight="1">
      <c r="A112" s="171" t="s">
        <v>65</v>
      </c>
      <c r="B112" s="46">
        <v>650</v>
      </c>
      <c r="C112" s="29">
        <v>3</v>
      </c>
      <c r="D112" s="32">
        <v>14</v>
      </c>
      <c r="E112" s="34">
        <v>1210182300</v>
      </c>
      <c r="F112" s="28">
        <v>120</v>
      </c>
      <c r="G112" s="134">
        <v>56</v>
      </c>
      <c r="H112" s="134">
        <v>56</v>
      </c>
      <c r="I112" s="134">
        <v>56</v>
      </c>
      <c r="J112" s="134"/>
    </row>
    <row r="113" spans="1:10" ht="28.5" customHeight="1">
      <c r="A113" s="27" t="s">
        <v>195</v>
      </c>
      <c r="B113" s="46">
        <v>650</v>
      </c>
      <c r="C113" s="29">
        <v>3</v>
      </c>
      <c r="D113" s="32">
        <v>14</v>
      </c>
      <c r="E113" s="34">
        <v>1210182300</v>
      </c>
      <c r="F113" s="28">
        <v>200</v>
      </c>
      <c r="G113" s="134">
        <f>G114</f>
        <v>3</v>
      </c>
      <c r="H113" s="134">
        <f>H114</f>
        <v>3</v>
      </c>
      <c r="I113" s="134">
        <f>I114</f>
        <v>3</v>
      </c>
      <c r="J113" s="134"/>
    </row>
    <row r="114" spans="1:10" ht="27" customHeight="1">
      <c r="A114" s="89" t="s">
        <v>66</v>
      </c>
      <c r="B114" s="46">
        <v>650</v>
      </c>
      <c r="C114" s="29">
        <v>3</v>
      </c>
      <c r="D114" s="32">
        <v>14</v>
      </c>
      <c r="E114" s="34">
        <v>1210182300</v>
      </c>
      <c r="F114" s="28">
        <v>240</v>
      </c>
      <c r="G114" s="134">
        <v>3</v>
      </c>
      <c r="H114" s="134">
        <v>3</v>
      </c>
      <c r="I114" s="134">
        <v>3</v>
      </c>
      <c r="J114" s="134"/>
    </row>
    <row r="115" spans="1:10" ht="34.5" customHeight="1">
      <c r="A115" s="89" t="s">
        <v>151</v>
      </c>
      <c r="B115" s="46">
        <v>650</v>
      </c>
      <c r="C115" s="29">
        <v>3</v>
      </c>
      <c r="D115" s="32">
        <v>14</v>
      </c>
      <c r="E115" s="167" t="s">
        <v>152</v>
      </c>
      <c r="F115" s="28"/>
      <c r="G115" s="134">
        <f>G116+G118</f>
        <v>25.3</v>
      </c>
      <c r="H115" s="134">
        <f>H116+H118</f>
        <v>25.3</v>
      </c>
      <c r="I115" s="56"/>
      <c r="J115" s="56"/>
    </row>
    <row r="116" spans="1:10" ht="82.5" customHeight="1">
      <c r="A116" s="171" t="s">
        <v>64</v>
      </c>
      <c r="B116" s="46">
        <v>650</v>
      </c>
      <c r="C116" s="29">
        <v>3</v>
      </c>
      <c r="D116" s="32">
        <v>14</v>
      </c>
      <c r="E116" s="167" t="s">
        <v>152</v>
      </c>
      <c r="F116" s="28">
        <v>100</v>
      </c>
      <c r="G116" s="134">
        <f>G117</f>
        <v>24</v>
      </c>
      <c r="H116" s="134">
        <f>H117</f>
        <v>24</v>
      </c>
      <c r="I116" s="55"/>
      <c r="J116" s="55"/>
    </row>
    <row r="117" spans="1:10" ht="27" customHeight="1">
      <c r="A117" s="171" t="s">
        <v>65</v>
      </c>
      <c r="B117" s="46">
        <v>650</v>
      </c>
      <c r="C117" s="29">
        <v>3</v>
      </c>
      <c r="D117" s="32">
        <v>14</v>
      </c>
      <c r="E117" s="167" t="s">
        <v>152</v>
      </c>
      <c r="F117" s="28">
        <v>120</v>
      </c>
      <c r="G117" s="134">
        <v>24</v>
      </c>
      <c r="H117" s="134">
        <v>24</v>
      </c>
      <c r="I117" s="56"/>
      <c r="J117" s="30"/>
    </row>
    <row r="118" spans="1:10" ht="31.5" customHeight="1">
      <c r="A118" s="27" t="s">
        <v>195</v>
      </c>
      <c r="B118" s="46">
        <v>650</v>
      </c>
      <c r="C118" s="29">
        <v>3</v>
      </c>
      <c r="D118" s="32">
        <v>14</v>
      </c>
      <c r="E118" s="167" t="s">
        <v>152</v>
      </c>
      <c r="F118" s="28">
        <v>200</v>
      </c>
      <c r="G118" s="134">
        <f>G119</f>
        <v>1.3</v>
      </c>
      <c r="H118" s="134">
        <f>H119</f>
        <v>1.3</v>
      </c>
      <c r="I118" s="56"/>
      <c r="J118" s="30"/>
    </row>
    <row r="119" spans="1:10" ht="26.25" customHeight="1">
      <c r="A119" s="89" t="s">
        <v>66</v>
      </c>
      <c r="B119" s="46">
        <v>650</v>
      </c>
      <c r="C119" s="29">
        <v>3</v>
      </c>
      <c r="D119" s="32">
        <v>14</v>
      </c>
      <c r="E119" s="167" t="s">
        <v>152</v>
      </c>
      <c r="F119" s="28">
        <v>240</v>
      </c>
      <c r="G119" s="134">
        <v>1.3</v>
      </c>
      <c r="H119" s="134">
        <v>1.3</v>
      </c>
      <c r="I119" s="56"/>
      <c r="J119" s="30"/>
    </row>
    <row r="120" spans="1:10" ht="18" customHeight="1">
      <c r="A120" s="140" t="s">
        <v>46</v>
      </c>
      <c r="B120" s="46">
        <v>650</v>
      </c>
      <c r="C120" s="141">
        <v>4</v>
      </c>
      <c r="D120" s="142"/>
      <c r="E120" s="143"/>
      <c r="F120" s="144"/>
      <c r="G120" s="134">
        <f>G135+G141+G159+G165+G122+G129</f>
        <v>23563.4</v>
      </c>
      <c r="H120" s="136">
        <f>H135+H141+H159+H165+H122+H129</f>
        <v>24105.4</v>
      </c>
      <c r="I120" s="55">
        <f>I129</f>
        <v>100.4</v>
      </c>
      <c r="J120" s="55">
        <f>J129</f>
        <v>100.4</v>
      </c>
    </row>
    <row r="121" spans="1:10" ht="16.5" customHeight="1">
      <c r="A121" s="100" t="s">
        <v>182</v>
      </c>
      <c r="B121" s="46">
        <v>650</v>
      </c>
      <c r="C121" s="132">
        <v>4</v>
      </c>
      <c r="D121" s="145">
        <v>1</v>
      </c>
      <c r="E121" s="146"/>
      <c r="F121" s="144"/>
      <c r="G121" s="134">
        <f>G122</f>
        <v>1088.3</v>
      </c>
      <c r="H121" s="134">
        <f>H122</f>
        <v>1088.3</v>
      </c>
      <c r="I121" s="56"/>
      <c r="J121" s="30"/>
    </row>
    <row r="122" spans="1:10" ht="64.5" customHeight="1">
      <c r="A122" s="100" t="s">
        <v>178</v>
      </c>
      <c r="B122" s="46">
        <v>650</v>
      </c>
      <c r="C122" s="132">
        <v>4</v>
      </c>
      <c r="D122" s="145">
        <v>1</v>
      </c>
      <c r="E122" s="146">
        <v>1900000000</v>
      </c>
      <c r="F122" s="147"/>
      <c r="G122" s="134">
        <f aca="true" t="shared" si="9" ref="G122:H127">G123</f>
        <v>1088.3</v>
      </c>
      <c r="H122" s="134">
        <f t="shared" si="9"/>
        <v>1088.3</v>
      </c>
      <c r="I122" s="56"/>
      <c r="J122" s="30"/>
    </row>
    <row r="123" spans="1:10" ht="29.25" customHeight="1">
      <c r="A123" s="100" t="s">
        <v>171</v>
      </c>
      <c r="B123" s="46">
        <v>650</v>
      </c>
      <c r="C123" s="132">
        <v>4</v>
      </c>
      <c r="D123" s="145">
        <v>1</v>
      </c>
      <c r="E123" s="146">
        <v>1930000000</v>
      </c>
      <c r="F123" s="147"/>
      <c r="G123" s="134">
        <f t="shared" si="9"/>
        <v>1088.3</v>
      </c>
      <c r="H123" s="134">
        <f t="shared" si="9"/>
        <v>1088.3</v>
      </c>
      <c r="I123" s="30"/>
      <c r="J123" s="30"/>
    </row>
    <row r="124" spans="1:10" ht="54" customHeight="1">
      <c r="A124" s="100" t="s">
        <v>172</v>
      </c>
      <c r="B124" s="46">
        <v>650</v>
      </c>
      <c r="C124" s="132">
        <v>4</v>
      </c>
      <c r="D124" s="145">
        <v>1</v>
      </c>
      <c r="E124" s="146">
        <v>1930100000</v>
      </c>
      <c r="F124" s="147"/>
      <c r="G124" s="134">
        <f t="shared" si="9"/>
        <v>1088.3</v>
      </c>
      <c r="H124" s="134">
        <f t="shared" si="9"/>
        <v>1088.3</v>
      </c>
      <c r="I124" s="56"/>
      <c r="J124" s="56"/>
    </row>
    <row r="125" spans="1:10" ht="21.75" customHeight="1">
      <c r="A125" s="100" t="s">
        <v>173</v>
      </c>
      <c r="B125" s="46">
        <v>650</v>
      </c>
      <c r="C125" s="132">
        <v>4</v>
      </c>
      <c r="D125" s="145">
        <v>1</v>
      </c>
      <c r="E125" s="146">
        <v>1930199990</v>
      </c>
      <c r="F125" s="147"/>
      <c r="G125" s="134">
        <f t="shared" si="9"/>
        <v>1088.3</v>
      </c>
      <c r="H125" s="134">
        <f t="shared" si="9"/>
        <v>1088.3</v>
      </c>
      <c r="I125" s="136"/>
      <c r="J125" s="136"/>
    </row>
    <row r="126" spans="1:10" ht="21.75" customHeight="1">
      <c r="A126" s="116" t="s">
        <v>67</v>
      </c>
      <c r="B126" s="46">
        <v>650</v>
      </c>
      <c r="C126" s="132">
        <v>4</v>
      </c>
      <c r="D126" s="145">
        <v>1</v>
      </c>
      <c r="E126" s="146">
        <v>1930199990</v>
      </c>
      <c r="F126" s="147">
        <v>800</v>
      </c>
      <c r="G126" s="134">
        <f t="shared" si="9"/>
        <v>1088.3</v>
      </c>
      <c r="H126" s="134">
        <f t="shared" si="9"/>
        <v>1088.3</v>
      </c>
      <c r="I126" s="134"/>
      <c r="J126" s="134"/>
    </row>
    <row r="127" spans="1:10" ht="69" customHeight="1">
      <c r="A127" s="133" t="s">
        <v>174</v>
      </c>
      <c r="B127" s="46">
        <v>650</v>
      </c>
      <c r="C127" s="132">
        <v>4</v>
      </c>
      <c r="D127" s="145">
        <v>1</v>
      </c>
      <c r="E127" s="146">
        <v>1930199990</v>
      </c>
      <c r="F127" s="147">
        <v>810</v>
      </c>
      <c r="G127" s="134">
        <f t="shared" si="9"/>
        <v>1088.3</v>
      </c>
      <c r="H127" s="134">
        <f t="shared" si="9"/>
        <v>1088.3</v>
      </c>
      <c r="I127" s="134"/>
      <c r="J127" s="134"/>
    </row>
    <row r="128" spans="1:10" ht="66.75" customHeight="1">
      <c r="A128" s="115" t="s">
        <v>175</v>
      </c>
      <c r="B128" s="46">
        <v>650</v>
      </c>
      <c r="C128" s="132">
        <v>4</v>
      </c>
      <c r="D128" s="145">
        <v>1</v>
      </c>
      <c r="E128" s="146">
        <v>1930199990</v>
      </c>
      <c r="F128" s="147">
        <v>811</v>
      </c>
      <c r="G128" s="134">
        <v>1088.3</v>
      </c>
      <c r="H128" s="134">
        <v>1088.3</v>
      </c>
      <c r="I128" s="134"/>
      <c r="J128" s="134"/>
    </row>
    <row r="129" spans="1:10" ht="20.25" customHeight="1">
      <c r="A129" s="115" t="s">
        <v>19</v>
      </c>
      <c r="B129" s="46">
        <v>650</v>
      </c>
      <c r="C129" s="132">
        <v>4</v>
      </c>
      <c r="D129" s="145">
        <v>5</v>
      </c>
      <c r="E129" s="146"/>
      <c r="F129" s="147"/>
      <c r="G129" s="134">
        <f aca="true" t="shared" si="10" ref="G129:J133">G130</f>
        <v>100.4</v>
      </c>
      <c r="H129" s="134">
        <f t="shared" si="10"/>
        <v>100.4</v>
      </c>
      <c r="I129" s="134">
        <f t="shared" si="10"/>
        <v>100.4</v>
      </c>
      <c r="J129" s="134">
        <f t="shared" si="10"/>
        <v>100.4</v>
      </c>
    </row>
    <row r="130" spans="1:10" ht="56.25" customHeight="1">
      <c r="A130" s="115" t="s">
        <v>211</v>
      </c>
      <c r="B130" s="46">
        <v>650</v>
      </c>
      <c r="C130" s="132">
        <v>4</v>
      </c>
      <c r="D130" s="145">
        <v>5</v>
      </c>
      <c r="E130" s="149" t="s">
        <v>212</v>
      </c>
      <c r="F130" s="147"/>
      <c r="G130" s="134">
        <f t="shared" si="10"/>
        <v>100.4</v>
      </c>
      <c r="H130" s="134">
        <f t="shared" si="10"/>
        <v>100.4</v>
      </c>
      <c r="I130" s="134">
        <f t="shared" si="10"/>
        <v>100.4</v>
      </c>
      <c r="J130" s="134">
        <f t="shared" si="10"/>
        <v>100.4</v>
      </c>
    </row>
    <row r="131" spans="1:10" ht="27" customHeight="1">
      <c r="A131" s="115" t="s">
        <v>213</v>
      </c>
      <c r="B131" s="46">
        <v>650</v>
      </c>
      <c r="C131" s="132">
        <v>4</v>
      </c>
      <c r="D131" s="145">
        <v>5</v>
      </c>
      <c r="E131" s="149" t="s">
        <v>214</v>
      </c>
      <c r="F131" s="147"/>
      <c r="G131" s="134">
        <f t="shared" si="10"/>
        <v>100.4</v>
      </c>
      <c r="H131" s="134">
        <f t="shared" si="10"/>
        <v>100.4</v>
      </c>
      <c r="I131" s="134">
        <f t="shared" si="10"/>
        <v>100.4</v>
      </c>
      <c r="J131" s="134">
        <f t="shared" si="10"/>
        <v>100.4</v>
      </c>
    </row>
    <row r="132" spans="1:10" ht="51.75" customHeight="1">
      <c r="A132" s="115" t="s">
        <v>215</v>
      </c>
      <c r="B132" s="46">
        <v>650</v>
      </c>
      <c r="C132" s="132">
        <v>4</v>
      </c>
      <c r="D132" s="145">
        <v>5</v>
      </c>
      <c r="E132" s="149" t="s">
        <v>216</v>
      </c>
      <c r="F132" s="147"/>
      <c r="G132" s="134">
        <f t="shared" si="10"/>
        <v>100.4</v>
      </c>
      <c r="H132" s="134">
        <f t="shared" si="10"/>
        <v>100.4</v>
      </c>
      <c r="I132" s="134">
        <f t="shared" si="10"/>
        <v>100.4</v>
      </c>
      <c r="J132" s="134">
        <f t="shared" si="10"/>
        <v>100.4</v>
      </c>
    </row>
    <row r="133" spans="1:10" ht="27.75" customHeight="1">
      <c r="A133" s="100" t="s">
        <v>147</v>
      </c>
      <c r="B133" s="46">
        <v>650</v>
      </c>
      <c r="C133" s="132">
        <v>4</v>
      </c>
      <c r="D133" s="145">
        <v>5</v>
      </c>
      <c r="E133" s="149" t="s">
        <v>216</v>
      </c>
      <c r="F133" s="147">
        <v>200</v>
      </c>
      <c r="G133" s="134">
        <f t="shared" si="10"/>
        <v>100.4</v>
      </c>
      <c r="H133" s="134">
        <f t="shared" si="10"/>
        <v>100.4</v>
      </c>
      <c r="I133" s="134">
        <f t="shared" si="10"/>
        <v>100.4</v>
      </c>
      <c r="J133" s="134">
        <f t="shared" si="10"/>
        <v>100.4</v>
      </c>
    </row>
    <row r="134" spans="1:10" ht="24" customHeight="1">
      <c r="A134" s="100" t="s">
        <v>117</v>
      </c>
      <c r="B134" s="46">
        <v>650</v>
      </c>
      <c r="C134" s="132">
        <v>4</v>
      </c>
      <c r="D134" s="145">
        <v>5</v>
      </c>
      <c r="E134" s="149" t="s">
        <v>216</v>
      </c>
      <c r="F134" s="147">
        <v>240</v>
      </c>
      <c r="G134" s="134">
        <v>100.4</v>
      </c>
      <c r="H134" s="134">
        <v>100.4</v>
      </c>
      <c r="I134" s="56">
        <v>100.4</v>
      </c>
      <c r="J134" s="30">
        <v>100.4</v>
      </c>
    </row>
    <row r="135" spans="1:10" ht="13.5" customHeight="1">
      <c r="A135" s="100" t="s">
        <v>72</v>
      </c>
      <c r="B135" s="46">
        <v>650</v>
      </c>
      <c r="C135" s="132">
        <v>4</v>
      </c>
      <c r="D135" s="145">
        <v>8</v>
      </c>
      <c r="E135" s="146"/>
      <c r="F135" s="147"/>
      <c r="G135" s="134">
        <f aca="true" t="shared" si="11" ref="G135:H139">G136</f>
        <v>6780</v>
      </c>
      <c r="H135" s="134">
        <f t="shared" si="11"/>
        <v>6780</v>
      </c>
      <c r="I135" s="56"/>
      <c r="J135" s="30"/>
    </row>
    <row r="136" spans="1:10" ht="19.5" customHeight="1">
      <c r="A136" s="110" t="s">
        <v>86</v>
      </c>
      <c r="B136" s="46">
        <v>650</v>
      </c>
      <c r="C136" s="96" t="s">
        <v>87</v>
      </c>
      <c r="D136" s="96" t="s">
        <v>88</v>
      </c>
      <c r="E136" s="146">
        <v>4000000000</v>
      </c>
      <c r="F136" s="148"/>
      <c r="G136" s="134">
        <f t="shared" si="11"/>
        <v>6780</v>
      </c>
      <c r="H136" s="134">
        <f t="shared" si="11"/>
        <v>6780</v>
      </c>
      <c r="I136" s="56"/>
      <c r="J136" s="30"/>
    </row>
    <row r="137" spans="1:10" ht="30.75" customHeight="1">
      <c r="A137" s="100" t="s">
        <v>75</v>
      </c>
      <c r="B137" s="46">
        <v>650</v>
      </c>
      <c r="C137" s="96" t="s">
        <v>87</v>
      </c>
      <c r="D137" s="96" t="s">
        <v>88</v>
      </c>
      <c r="E137" s="146">
        <v>4030000000</v>
      </c>
      <c r="F137" s="97"/>
      <c r="G137" s="134">
        <f t="shared" si="11"/>
        <v>6780</v>
      </c>
      <c r="H137" s="134">
        <f t="shared" si="11"/>
        <v>6780</v>
      </c>
      <c r="I137" s="56"/>
      <c r="J137" s="30"/>
    </row>
    <row r="138" spans="1:10" ht="30" customHeight="1">
      <c r="A138" s="100" t="s">
        <v>130</v>
      </c>
      <c r="B138" s="46">
        <v>650</v>
      </c>
      <c r="C138" s="96" t="s">
        <v>87</v>
      </c>
      <c r="D138" s="96" t="s">
        <v>88</v>
      </c>
      <c r="E138" s="146">
        <v>4030099990</v>
      </c>
      <c r="F138" s="96"/>
      <c r="G138" s="134">
        <f t="shared" si="11"/>
        <v>6780</v>
      </c>
      <c r="H138" s="134">
        <f t="shared" si="11"/>
        <v>6780</v>
      </c>
      <c r="I138" s="56"/>
      <c r="J138" s="30"/>
    </row>
    <row r="139" spans="1:10" ht="30.75" customHeight="1">
      <c r="A139" s="100" t="s">
        <v>147</v>
      </c>
      <c r="B139" s="46">
        <v>650</v>
      </c>
      <c r="C139" s="96" t="s">
        <v>87</v>
      </c>
      <c r="D139" s="96" t="s">
        <v>88</v>
      </c>
      <c r="E139" s="146">
        <v>4030099990</v>
      </c>
      <c r="F139" s="97">
        <v>200</v>
      </c>
      <c r="G139" s="134">
        <f t="shared" si="11"/>
        <v>6780</v>
      </c>
      <c r="H139" s="134">
        <f t="shared" si="11"/>
        <v>6780</v>
      </c>
      <c r="I139" s="56"/>
      <c r="J139" s="30"/>
    </row>
    <row r="140" spans="1:10" ht="35.25" customHeight="1">
      <c r="A140" s="100" t="s">
        <v>117</v>
      </c>
      <c r="B140" s="46">
        <v>650</v>
      </c>
      <c r="C140" s="96" t="s">
        <v>87</v>
      </c>
      <c r="D140" s="96" t="s">
        <v>88</v>
      </c>
      <c r="E140" s="146">
        <v>4030099990</v>
      </c>
      <c r="F140" s="97">
        <v>240</v>
      </c>
      <c r="G140" s="134">
        <v>6780</v>
      </c>
      <c r="H140" s="134">
        <v>6780</v>
      </c>
      <c r="I140" s="56"/>
      <c r="J140" s="30"/>
    </row>
    <row r="141" spans="1:10" ht="21.75" customHeight="1">
      <c r="A141" s="100" t="s">
        <v>83</v>
      </c>
      <c r="B141" s="46">
        <v>650</v>
      </c>
      <c r="C141" s="132">
        <v>4</v>
      </c>
      <c r="D141" s="145">
        <v>9</v>
      </c>
      <c r="E141" s="146"/>
      <c r="F141" s="147"/>
      <c r="G141" s="134">
        <f>G142+G148</f>
        <v>13704.9</v>
      </c>
      <c r="H141" s="134">
        <f>H142+H148</f>
        <v>14246.9</v>
      </c>
      <c r="I141" s="30"/>
      <c r="J141" s="30"/>
    </row>
    <row r="142" spans="1:10" ht="42.75" customHeight="1">
      <c r="A142" s="110" t="s">
        <v>158</v>
      </c>
      <c r="B142" s="46">
        <v>650</v>
      </c>
      <c r="C142" s="132">
        <v>4</v>
      </c>
      <c r="D142" s="145">
        <v>9</v>
      </c>
      <c r="E142" s="146">
        <v>1100000000</v>
      </c>
      <c r="F142" s="144"/>
      <c r="G142" s="134">
        <f aca="true" t="shared" si="12" ref="G142:H146">G143</f>
        <v>6246</v>
      </c>
      <c r="H142" s="134">
        <f t="shared" si="12"/>
        <v>6246</v>
      </c>
      <c r="I142" s="30"/>
      <c r="J142" s="30"/>
    </row>
    <row r="143" spans="1:10" ht="18" customHeight="1">
      <c r="A143" s="100" t="s">
        <v>96</v>
      </c>
      <c r="B143" s="46">
        <v>650</v>
      </c>
      <c r="C143" s="132">
        <v>4</v>
      </c>
      <c r="D143" s="145">
        <v>9</v>
      </c>
      <c r="E143" s="146">
        <v>1110000000</v>
      </c>
      <c r="F143" s="144"/>
      <c r="G143" s="134">
        <f t="shared" si="12"/>
        <v>6246</v>
      </c>
      <c r="H143" s="134">
        <f t="shared" si="12"/>
        <v>6246</v>
      </c>
      <c r="I143" s="55"/>
      <c r="J143" s="30"/>
    </row>
    <row r="144" spans="1:10" ht="31.5" customHeight="1">
      <c r="A144" s="100" t="s">
        <v>95</v>
      </c>
      <c r="B144" s="46">
        <v>650</v>
      </c>
      <c r="C144" s="132">
        <v>4</v>
      </c>
      <c r="D144" s="145">
        <v>9</v>
      </c>
      <c r="E144" s="146">
        <v>1110100000</v>
      </c>
      <c r="F144" s="144"/>
      <c r="G144" s="134">
        <f t="shared" si="12"/>
        <v>6246</v>
      </c>
      <c r="H144" s="134">
        <f t="shared" si="12"/>
        <v>6246</v>
      </c>
      <c r="I144" s="55"/>
      <c r="J144" s="30"/>
    </row>
    <row r="145" spans="1:10" ht="44.25" customHeight="1">
      <c r="A145" s="100" t="s">
        <v>94</v>
      </c>
      <c r="B145" s="46">
        <v>650</v>
      </c>
      <c r="C145" s="132">
        <v>4</v>
      </c>
      <c r="D145" s="145">
        <v>9</v>
      </c>
      <c r="E145" s="146">
        <v>1110199990</v>
      </c>
      <c r="F145" s="144"/>
      <c r="G145" s="134">
        <f t="shared" si="12"/>
        <v>6246</v>
      </c>
      <c r="H145" s="134">
        <f t="shared" si="12"/>
        <v>6246</v>
      </c>
      <c r="I145" s="55"/>
      <c r="J145" s="30"/>
    </row>
    <row r="146" spans="1:10" ht="38.25" customHeight="1">
      <c r="A146" s="100" t="s">
        <v>147</v>
      </c>
      <c r="B146" s="46">
        <v>650</v>
      </c>
      <c r="C146" s="132">
        <v>4</v>
      </c>
      <c r="D146" s="145">
        <v>9</v>
      </c>
      <c r="E146" s="146">
        <v>1110199990</v>
      </c>
      <c r="F146" s="147">
        <v>200</v>
      </c>
      <c r="G146" s="134">
        <f t="shared" si="12"/>
        <v>6246</v>
      </c>
      <c r="H146" s="134">
        <f t="shared" si="12"/>
        <v>6246</v>
      </c>
      <c r="I146" s="55"/>
      <c r="J146" s="30"/>
    </row>
    <row r="147" spans="1:10" ht="40.5" customHeight="1">
      <c r="A147" s="100" t="s">
        <v>117</v>
      </c>
      <c r="B147" s="46">
        <v>650</v>
      </c>
      <c r="C147" s="132">
        <v>4</v>
      </c>
      <c r="D147" s="145">
        <v>9</v>
      </c>
      <c r="E147" s="146">
        <v>1110199990</v>
      </c>
      <c r="F147" s="147">
        <v>240</v>
      </c>
      <c r="G147" s="134">
        <v>6246</v>
      </c>
      <c r="H147" s="134">
        <v>6246</v>
      </c>
      <c r="I147" s="55"/>
      <c r="J147" s="30"/>
    </row>
    <row r="148" spans="1:10" ht="79.5" customHeight="1">
      <c r="A148" s="100" t="s">
        <v>132</v>
      </c>
      <c r="B148" s="46">
        <v>650</v>
      </c>
      <c r="C148" s="132">
        <v>4</v>
      </c>
      <c r="D148" s="145">
        <v>9</v>
      </c>
      <c r="E148" s="149" t="s">
        <v>133</v>
      </c>
      <c r="F148" s="147"/>
      <c r="G148" s="134">
        <f>G149+G154</f>
        <v>7458.9</v>
      </c>
      <c r="H148" s="134">
        <f>H149+H154</f>
        <v>8000.9</v>
      </c>
      <c r="I148" s="55"/>
      <c r="J148" s="30"/>
    </row>
    <row r="149" spans="1:10" ht="62.25" customHeight="1">
      <c r="A149" s="100" t="s">
        <v>134</v>
      </c>
      <c r="B149" s="46">
        <v>650</v>
      </c>
      <c r="C149" s="132">
        <v>4</v>
      </c>
      <c r="D149" s="145">
        <v>9</v>
      </c>
      <c r="E149" s="149" t="s">
        <v>135</v>
      </c>
      <c r="F149" s="147"/>
      <c r="G149" s="134">
        <f aca="true" t="shared" si="13" ref="G149:H152">G150</f>
        <v>1877.5</v>
      </c>
      <c r="H149" s="134">
        <f t="shared" si="13"/>
        <v>2419.5</v>
      </c>
      <c r="I149" s="55"/>
      <c r="J149" s="30"/>
    </row>
    <row r="150" spans="1:10" ht="39" customHeight="1">
      <c r="A150" s="100" t="s">
        <v>136</v>
      </c>
      <c r="B150" s="46">
        <v>650</v>
      </c>
      <c r="C150" s="132">
        <v>4</v>
      </c>
      <c r="D150" s="145">
        <v>9</v>
      </c>
      <c r="E150" s="149" t="s">
        <v>137</v>
      </c>
      <c r="F150" s="147"/>
      <c r="G150" s="134">
        <f t="shared" si="13"/>
        <v>1877.5</v>
      </c>
      <c r="H150" s="134">
        <f t="shared" si="13"/>
        <v>2419.5</v>
      </c>
      <c r="I150" s="30"/>
      <c r="J150" s="30"/>
    </row>
    <row r="151" spans="1:10" ht="20.25" customHeight="1">
      <c r="A151" s="100" t="s">
        <v>138</v>
      </c>
      <c r="B151" s="46">
        <v>650</v>
      </c>
      <c r="C151" s="132">
        <v>4</v>
      </c>
      <c r="D151" s="145">
        <v>9</v>
      </c>
      <c r="E151" s="149" t="s">
        <v>139</v>
      </c>
      <c r="F151" s="147"/>
      <c r="G151" s="134">
        <f t="shared" si="13"/>
        <v>1877.5</v>
      </c>
      <c r="H151" s="134">
        <f t="shared" si="13"/>
        <v>2419.5</v>
      </c>
      <c r="I151" s="30"/>
      <c r="J151" s="45"/>
    </row>
    <row r="152" spans="1:10" ht="35.25" customHeight="1">
      <c r="A152" s="100" t="s">
        <v>147</v>
      </c>
      <c r="B152" s="46">
        <v>650</v>
      </c>
      <c r="C152" s="132">
        <v>4</v>
      </c>
      <c r="D152" s="145">
        <v>9</v>
      </c>
      <c r="E152" s="149" t="s">
        <v>139</v>
      </c>
      <c r="F152" s="147">
        <v>200</v>
      </c>
      <c r="G152" s="134">
        <f t="shared" si="13"/>
        <v>1877.5</v>
      </c>
      <c r="H152" s="134">
        <f t="shared" si="13"/>
        <v>2419.5</v>
      </c>
      <c r="I152" s="30"/>
      <c r="J152" s="30"/>
    </row>
    <row r="153" spans="1:10" ht="28.5" customHeight="1">
      <c r="A153" s="100" t="s">
        <v>66</v>
      </c>
      <c r="B153" s="46">
        <v>650</v>
      </c>
      <c r="C153" s="132">
        <v>4</v>
      </c>
      <c r="D153" s="145">
        <v>9</v>
      </c>
      <c r="E153" s="149" t="s">
        <v>139</v>
      </c>
      <c r="F153" s="147">
        <v>240</v>
      </c>
      <c r="G153" s="134">
        <v>1877.5</v>
      </c>
      <c r="H153" s="134">
        <v>2419.5</v>
      </c>
      <c r="I153" s="30"/>
      <c r="J153" s="30"/>
    </row>
    <row r="154" spans="1:10" ht="145.5" customHeight="1">
      <c r="A154" s="100" t="s">
        <v>140</v>
      </c>
      <c r="B154" s="46">
        <v>650</v>
      </c>
      <c r="C154" s="132">
        <v>4</v>
      </c>
      <c r="D154" s="145">
        <v>9</v>
      </c>
      <c r="E154" s="149" t="s">
        <v>141</v>
      </c>
      <c r="F154" s="147"/>
      <c r="G154" s="134">
        <f aca="true" t="shared" si="14" ref="G154:H157">G155</f>
        <v>5581.4</v>
      </c>
      <c r="H154" s="134">
        <f t="shared" si="14"/>
        <v>5581.4</v>
      </c>
      <c r="I154" s="30"/>
      <c r="J154" s="30"/>
    </row>
    <row r="155" spans="1:10" ht="67.5" customHeight="1">
      <c r="A155" s="100" t="s">
        <v>142</v>
      </c>
      <c r="B155" s="46">
        <v>650</v>
      </c>
      <c r="C155" s="132">
        <v>4</v>
      </c>
      <c r="D155" s="145">
        <v>9</v>
      </c>
      <c r="E155" s="149" t="s">
        <v>143</v>
      </c>
      <c r="F155" s="147"/>
      <c r="G155" s="134">
        <f t="shared" si="14"/>
        <v>5581.4</v>
      </c>
      <c r="H155" s="134">
        <f t="shared" si="14"/>
        <v>5581.4</v>
      </c>
      <c r="I155" s="30"/>
      <c r="J155" s="30"/>
    </row>
    <row r="156" spans="1:10" ht="15" customHeight="1">
      <c r="A156" s="100" t="s">
        <v>138</v>
      </c>
      <c r="B156" s="46">
        <v>650</v>
      </c>
      <c r="C156" s="132">
        <v>4</v>
      </c>
      <c r="D156" s="145">
        <v>9</v>
      </c>
      <c r="E156" s="149" t="s">
        <v>144</v>
      </c>
      <c r="F156" s="147"/>
      <c r="G156" s="134">
        <f t="shared" si="14"/>
        <v>5581.4</v>
      </c>
      <c r="H156" s="134">
        <f t="shared" si="14"/>
        <v>5581.4</v>
      </c>
      <c r="I156" s="30"/>
      <c r="J156" s="30"/>
    </row>
    <row r="157" spans="1:10" ht="31.5" customHeight="1">
      <c r="A157" s="100" t="s">
        <v>147</v>
      </c>
      <c r="B157" s="46">
        <v>650</v>
      </c>
      <c r="C157" s="132">
        <v>4</v>
      </c>
      <c r="D157" s="145">
        <v>9</v>
      </c>
      <c r="E157" s="149" t="s">
        <v>144</v>
      </c>
      <c r="F157" s="147">
        <v>200</v>
      </c>
      <c r="G157" s="134">
        <f t="shared" si="14"/>
        <v>5581.4</v>
      </c>
      <c r="H157" s="134">
        <f t="shared" si="14"/>
        <v>5581.4</v>
      </c>
      <c r="I157" s="30"/>
      <c r="J157" s="30"/>
    </row>
    <row r="158" spans="1:10" ht="42" customHeight="1">
      <c r="A158" s="100" t="s">
        <v>117</v>
      </c>
      <c r="B158" s="46">
        <v>650</v>
      </c>
      <c r="C158" s="132">
        <v>4</v>
      </c>
      <c r="D158" s="145">
        <v>9</v>
      </c>
      <c r="E158" s="149" t="s">
        <v>144</v>
      </c>
      <c r="F158" s="147">
        <v>240</v>
      </c>
      <c r="G158" s="134">
        <v>5581.4</v>
      </c>
      <c r="H158" s="134">
        <v>5581.4</v>
      </c>
      <c r="I158" s="56"/>
      <c r="J158" s="30"/>
    </row>
    <row r="159" spans="1:10" ht="14.25" customHeight="1">
      <c r="A159" s="111" t="s">
        <v>89</v>
      </c>
      <c r="B159" s="46">
        <v>650</v>
      </c>
      <c r="C159" s="132">
        <v>4</v>
      </c>
      <c r="D159" s="145">
        <v>10</v>
      </c>
      <c r="E159" s="146"/>
      <c r="F159" s="147"/>
      <c r="G159" s="134">
        <f aca="true" t="shared" si="15" ref="G159:H163">G160</f>
        <v>1026.8</v>
      </c>
      <c r="H159" s="134">
        <f t="shared" si="15"/>
        <v>1026.8</v>
      </c>
      <c r="I159" s="55"/>
      <c r="J159" s="30"/>
    </row>
    <row r="160" spans="1:10" ht="15.75" customHeight="1">
      <c r="A160" s="93" t="s">
        <v>85</v>
      </c>
      <c r="B160" s="46">
        <v>650</v>
      </c>
      <c r="C160" s="132">
        <v>4</v>
      </c>
      <c r="D160" s="145">
        <v>10</v>
      </c>
      <c r="E160" s="146">
        <v>4000000000</v>
      </c>
      <c r="F160" s="144"/>
      <c r="G160" s="134">
        <f t="shared" si="15"/>
        <v>1026.8</v>
      </c>
      <c r="H160" s="134">
        <f t="shared" si="15"/>
        <v>1026.8</v>
      </c>
      <c r="I160" s="30"/>
      <c r="J160" s="30"/>
    </row>
    <row r="161" spans="1:10" ht="42" customHeight="1">
      <c r="A161" s="108" t="s">
        <v>84</v>
      </c>
      <c r="B161" s="46">
        <v>650</v>
      </c>
      <c r="C161" s="132">
        <v>4</v>
      </c>
      <c r="D161" s="145">
        <v>10</v>
      </c>
      <c r="E161" s="146">
        <v>4010000000</v>
      </c>
      <c r="F161" s="147"/>
      <c r="G161" s="134">
        <f t="shared" si="15"/>
        <v>1026.8</v>
      </c>
      <c r="H161" s="134">
        <f t="shared" si="15"/>
        <v>1026.8</v>
      </c>
      <c r="I161" s="55"/>
      <c r="J161" s="30"/>
    </row>
    <row r="162" spans="1:10" ht="29.25" customHeight="1">
      <c r="A162" s="108" t="s">
        <v>103</v>
      </c>
      <c r="B162" s="46">
        <v>650</v>
      </c>
      <c r="C162" s="132">
        <v>4</v>
      </c>
      <c r="D162" s="145">
        <v>10</v>
      </c>
      <c r="E162" s="146">
        <v>4010002400</v>
      </c>
      <c r="F162" s="147"/>
      <c r="G162" s="134">
        <f t="shared" si="15"/>
        <v>1026.8</v>
      </c>
      <c r="H162" s="134">
        <f t="shared" si="15"/>
        <v>1026.8</v>
      </c>
      <c r="I162" s="30"/>
      <c r="J162" s="30"/>
    </row>
    <row r="163" spans="1:10" ht="23.25" customHeight="1">
      <c r="A163" s="108" t="s">
        <v>147</v>
      </c>
      <c r="B163" s="46">
        <v>650</v>
      </c>
      <c r="C163" s="132">
        <v>4</v>
      </c>
      <c r="D163" s="145">
        <v>10</v>
      </c>
      <c r="E163" s="146">
        <v>4010002400</v>
      </c>
      <c r="F163" s="147">
        <v>200</v>
      </c>
      <c r="G163" s="134">
        <f t="shared" si="15"/>
        <v>1026.8</v>
      </c>
      <c r="H163" s="134">
        <f t="shared" si="15"/>
        <v>1026.8</v>
      </c>
      <c r="I163" s="30"/>
      <c r="J163" s="30"/>
    </row>
    <row r="164" spans="1:10" ht="44.25" customHeight="1">
      <c r="A164" s="108" t="s">
        <v>117</v>
      </c>
      <c r="B164" s="46">
        <v>650</v>
      </c>
      <c r="C164" s="132">
        <v>4</v>
      </c>
      <c r="D164" s="145">
        <v>10</v>
      </c>
      <c r="E164" s="146">
        <v>4010002400</v>
      </c>
      <c r="F164" s="147">
        <v>240</v>
      </c>
      <c r="G164" s="134">
        <v>1026.8</v>
      </c>
      <c r="H164" s="134">
        <v>1026.8</v>
      </c>
      <c r="I164" s="56"/>
      <c r="J164" s="30"/>
    </row>
    <row r="165" spans="1:10" ht="23.25" customHeight="1">
      <c r="A165" s="100" t="s">
        <v>17</v>
      </c>
      <c r="B165" s="46">
        <v>650</v>
      </c>
      <c r="C165" s="141">
        <v>4</v>
      </c>
      <c r="D165" s="142">
        <v>12</v>
      </c>
      <c r="E165" s="143"/>
      <c r="F165" s="144"/>
      <c r="G165" s="136">
        <f>G166+G171</f>
        <v>863</v>
      </c>
      <c r="H165" s="136">
        <f>H166+H171</f>
        <v>863</v>
      </c>
      <c r="I165" s="56"/>
      <c r="J165" s="30"/>
    </row>
    <row r="166" spans="1:10" ht="40.5" customHeight="1">
      <c r="A166" s="108" t="s">
        <v>163</v>
      </c>
      <c r="B166" s="46">
        <v>650</v>
      </c>
      <c r="C166" s="132">
        <v>4</v>
      </c>
      <c r="D166" s="145">
        <v>12</v>
      </c>
      <c r="E166" s="146">
        <v>1800000000</v>
      </c>
      <c r="F166" s="144"/>
      <c r="G166" s="134">
        <f>G167</f>
        <v>383</v>
      </c>
      <c r="H166" s="134">
        <f>H167</f>
        <v>383</v>
      </c>
      <c r="I166" s="30"/>
      <c r="J166" s="30"/>
    </row>
    <row r="167" spans="1:10" ht="27" customHeight="1">
      <c r="A167" s="108" t="s">
        <v>97</v>
      </c>
      <c r="B167" s="46">
        <v>650</v>
      </c>
      <c r="C167" s="132">
        <v>4</v>
      </c>
      <c r="D167" s="145">
        <v>12</v>
      </c>
      <c r="E167" s="146">
        <v>1800200000</v>
      </c>
      <c r="F167" s="144"/>
      <c r="G167" s="134">
        <f>G169</f>
        <v>383</v>
      </c>
      <c r="H167" s="134">
        <f>H169</f>
        <v>383</v>
      </c>
      <c r="I167" s="30"/>
      <c r="J167" s="30"/>
    </row>
    <row r="168" spans="1:10" ht="29.25" customHeight="1">
      <c r="A168" s="108" t="s">
        <v>98</v>
      </c>
      <c r="B168" s="46">
        <v>650</v>
      </c>
      <c r="C168" s="132">
        <v>4</v>
      </c>
      <c r="D168" s="145">
        <v>12</v>
      </c>
      <c r="E168" s="146">
        <v>1800299990</v>
      </c>
      <c r="F168" s="144"/>
      <c r="G168" s="134">
        <f>G169</f>
        <v>383</v>
      </c>
      <c r="H168" s="134">
        <f>H169</f>
        <v>383</v>
      </c>
      <c r="I168" s="30"/>
      <c r="J168" s="30"/>
    </row>
    <row r="169" spans="1:10" ht="30.75" customHeight="1">
      <c r="A169" s="108" t="s">
        <v>147</v>
      </c>
      <c r="B169" s="46">
        <v>650</v>
      </c>
      <c r="C169" s="132">
        <v>4</v>
      </c>
      <c r="D169" s="145">
        <v>12</v>
      </c>
      <c r="E169" s="146">
        <v>1800299990</v>
      </c>
      <c r="F169" s="147">
        <v>200</v>
      </c>
      <c r="G169" s="134">
        <f>G170</f>
        <v>383</v>
      </c>
      <c r="H169" s="134">
        <f>H170</f>
        <v>383</v>
      </c>
      <c r="I169" s="30"/>
      <c r="J169" s="30"/>
    </row>
    <row r="170" spans="1:10" ht="40.5" customHeight="1">
      <c r="A170" s="100" t="s">
        <v>117</v>
      </c>
      <c r="B170" s="46">
        <v>650</v>
      </c>
      <c r="C170" s="132">
        <v>4</v>
      </c>
      <c r="D170" s="145">
        <v>12</v>
      </c>
      <c r="E170" s="146">
        <v>1800299990</v>
      </c>
      <c r="F170" s="147">
        <v>240</v>
      </c>
      <c r="G170" s="134">
        <v>383</v>
      </c>
      <c r="H170" s="134">
        <v>383</v>
      </c>
      <c r="I170" s="30"/>
      <c r="J170" s="30"/>
    </row>
    <row r="171" spans="1:10" ht="30" customHeight="1">
      <c r="A171" s="100" t="s">
        <v>75</v>
      </c>
      <c r="B171" s="46">
        <v>650</v>
      </c>
      <c r="C171" s="132">
        <v>4</v>
      </c>
      <c r="D171" s="145">
        <v>12</v>
      </c>
      <c r="E171" s="146">
        <v>4030000000</v>
      </c>
      <c r="F171" s="147"/>
      <c r="G171" s="134">
        <f aca="true" t="shared" si="16" ref="G171:H173">G172</f>
        <v>480</v>
      </c>
      <c r="H171" s="134">
        <f t="shared" si="16"/>
        <v>480</v>
      </c>
      <c r="I171" s="55"/>
      <c r="J171" s="30"/>
    </row>
    <row r="172" spans="1:10" ht="32.25" customHeight="1">
      <c r="A172" s="100" t="s">
        <v>130</v>
      </c>
      <c r="B172" s="46">
        <v>650</v>
      </c>
      <c r="C172" s="132">
        <v>4</v>
      </c>
      <c r="D172" s="145">
        <v>12</v>
      </c>
      <c r="E172" s="146">
        <v>4030099990</v>
      </c>
      <c r="F172" s="147"/>
      <c r="G172" s="134">
        <f t="shared" si="16"/>
        <v>480</v>
      </c>
      <c r="H172" s="134">
        <f t="shared" si="16"/>
        <v>480</v>
      </c>
      <c r="I172" s="56"/>
      <c r="J172" s="30"/>
    </row>
    <row r="173" spans="1:10" ht="27" customHeight="1">
      <c r="A173" s="100" t="s">
        <v>147</v>
      </c>
      <c r="B173" s="46">
        <v>650</v>
      </c>
      <c r="C173" s="132">
        <v>4</v>
      </c>
      <c r="D173" s="145">
        <v>12</v>
      </c>
      <c r="E173" s="146">
        <v>4030099990</v>
      </c>
      <c r="F173" s="147">
        <v>200</v>
      </c>
      <c r="G173" s="134">
        <f t="shared" si="16"/>
        <v>480</v>
      </c>
      <c r="H173" s="134">
        <f t="shared" si="16"/>
        <v>480</v>
      </c>
      <c r="I173" s="56"/>
      <c r="J173" s="30"/>
    </row>
    <row r="174" spans="1:10" ht="41.25" customHeight="1">
      <c r="A174" s="100" t="s">
        <v>117</v>
      </c>
      <c r="B174" s="46">
        <v>650</v>
      </c>
      <c r="C174" s="132">
        <v>4</v>
      </c>
      <c r="D174" s="145">
        <v>12</v>
      </c>
      <c r="E174" s="146">
        <v>4030099990</v>
      </c>
      <c r="F174" s="147">
        <v>240</v>
      </c>
      <c r="G174" s="134">
        <v>480</v>
      </c>
      <c r="H174" s="134">
        <v>480</v>
      </c>
      <c r="I174" s="56"/>
      <c r="J174" s="30"/>
    </row>
    <row r="175" spans="1:10" ht="21" customHeight="1">
      <c r="A175" s="140" t="s">
        <v>76</v>
      </c>
      <c r="B175" s="46">
        <v>650</v>
      </c>
      <c r="C175" s="141">
        <v>5</v>
      </c>
      <c r="D175" s="142"/>
      <c r="E175" s="144"/>
      <c r="F175" s="144"/>
      <c r="G175" s="136">
        <f>G176+G188+G213</f>
        <v>55743.399999999994</v>
      </c>
      <c r="H175" s="136">
        <f>H176+H188+H213</f>
        <v>55201.399999999994</v>
      </c>
      <c r="I175" s="55">
        <f>I188</f>
        <v>5762.2</v>
      </c>
      <c r="J175" s="30"/>
    </row>
    <row r="176" spans="1:10" ht="15" customHeight="1">
      <c r="A176" s="100" t="s">
        <v>45</v>
      </c>
      <c r="B176" s="46">
        <v>650</v>
      </c>
      <c r="C176" s="132">
        <v>5</v>
      </c>
      <c r="D176" s="145">
        <v>1</v>
      </c>
      <c r="E176" s="147"/>
      <c r="F176" s="147"/>
      <c r="G176" s="134">
        <f>G177+G183</f>
        <v>6832</v>
      </c>
      <c r="H176" s="134">
        <f>H177+H183</f>
        <v>6832</v>
      </c>
      <c r="I176" s="56"/>
      <c r="J176" s="30"/>
    </row>
    <row r="177" spans="1:10" ht="51" customHeight="1">
      <c r="A177" s="140" t="s">
        <v>186</v>
      </c>
      <c r="B177" s="46">
        <v>650</v>
      </c>
      <c r="C177" s="132">
        <v>5</v>
      </c>
      <c r="D177" s="145">
        <v>1</v>
      </c>
      <c r="E177" s="147">
        <v>1000000000</v>
      </c>
      <c r="F177" s="144"/>
      <c r="G177" s="134">
        <f aca="true" t="shared" si="17" ref="G177:H181">G178</f>
        <v>5337.5</v>
      </c>
      <c r="H177" s="134">
        <f t="shared" si="17"/>
        <v>5337.5</v>
      </c>
      <c r="I177" s="56"/>
      <c r="J177" s="30"/>
    </row>
    <row r="178" spans="1:10" ht="39" customHeight="1">
      <c r="A178" s="100" t="s">
        <v>238</v>
      </c>
      <c r="B178" s="46">
        <v>650</v>
      </c>
      <c r="C178" s="132">
        <v>5</v>
      </c>
      <c r="D178" s="145">
        <v>1</v>
      </c>
      <c r="E178" s="147">
        <v>1030000000</v>
      </c>
      <c r="F178" s="144"/>
      <c r="G178" s="134">
        <f t="shared" si="17"/>
        <v>5337.5</v>
      </c>
      <c r="H178" s="134">
        <f t="shared" si="17"/>
        <v>5337.5</v>
      </c>
      <c r="I178" s="30"/>
      <c r="J178" s="30"/>
    </row>
    <row r="179" spans="1:10" ht="42.75" customHeight="1">
      <c r="A179" s="100" t="s">
        <v>239</v>
      </c>
      <c r="B179" s="46">
        <v>650</v>
      </c>
      <c r="C179" s="132">
        <v>5</v>
      </c>
      <c r="D179" s="145">
        <v>1</v>
      </c>
      <c r="E179" s="147">
        <v>1030100000</v>
      </c>
      <c r="F179" s="144"/>
      <c r="G179" s="134">
        <f t="shared" si="17"/>
        <v>5337.5</v>
      </c>
      <c r="H179" s="134">
        <f t="shared" si="17"/>
        <v>5337.5</v>
      </c>
      <c r="I179" s="30"/>
      <c r="J179" s="56"/>
    </row>
    <row r="180" spans="1:10" ht="26.25" customHeight="1">
      <c r="A180" s="100" t="s">
        <v>218</v>
      </c>
      <c r="B180" s="46">
        <v>650</v>
      </c>
      <c r="C180" s="132">
        <v>5</v>
      </c>
      <c r="D180" s="145">
        <v>1</v>
      </c>
      <c r="E180" s="147">
        <v>1030142120</v>
      </c>
      <c r="F180" s="144"/>
      <c r="G180" s="134">
        <f t="shared" si="17"/>
        <v>5337.5</v>
      </c>
      <c r="H180" s="134">
        <f t="shared" si="17"/>
        <v>5337.5</v>
      </c>
      <c r="I180" s="30"/>
      <c r="J180" s="56"/>
    </row>
    <row r="181" spans="1:10" ht="25.5" customHeight="1">
      <c r="A181" s="100" t="s">
        <v>147</v>
      </c>
      <c r="B181" s="46">
        <v>650</v>
      </c>
      <c r="C181" s="132">
        <v>5</v>
      </c>
      <c r="D181" s="145">
        <v>1</v>
      </c>
      <c r="E181" s="147">
        <v>1030142120</v>
      </c>
      <c r="F181" s="147">
        <v>200</v>
      </c>
      <c r="G181" s="134">
        <f t="shared" si="17"/>
        <v>5337.5</v>
      </c>
      <c r="H181" s="134">
        <f t="shared" si="17"/>
        <v>5337.5</v>
      </c>
      <c r="I181" s="30"/>
      <c r="J181" s="56"/>
    </row>
    <row r="182" spans="1:10" ht="36" customHeight="1">
      <c r="A182" s="100" t="s">
        <v>117</v>
      </c>
      <c r="B182" s="46">
        <v>650</v>
      </c>
      <c r="C182" s="132">
        <v>5</v>
      </c>
      <c r="D182" s="145">
        <v>1</v>
      </c>
      <c r="E182" s="147">
        <v>1030142120</v>
      </c>
      <c r="F182" s="147">
        <v>240</v>
      </c>
      <c r="G182" s="134">
        <v>5337.5</v>
      </c>
      <c r="H182" s="134">
        <v>5337.5</v>
      </c>
      <c r="I182" s="30"/>
      <c r="J182" s="56"/>
    </row>
    <row r="183" spans="1:10" ht="18.75" customHeight="1">
      <c r="A183" s="93" t="s">
        <v>85</v>
      </c>
      <c r="B183" s="46">
        <v>650</v>
      </c>
      <c r="C183" s="132">
        <v>5</v>
      </c>
      <c r="D183" s="145">
        <v>1</v>
      </c>
      <c r="E183" s="147">
        <v>4000000000</v>
      </c>
      <c r="F183" s="147"/>
      <c r="G183" s="134">
        <f aca="true" t="shared" si="18" ref="G183:H186">G184</f>
        <v>1494.5</v>
      </c>
      <c r="H183" s="134">
        <f t="shared" si="18"/>
        <v>1494.5</v>
      </c>
      <c r="I183" s="55"/>
      <c r="J183" s="56"/>
    </row>
    <row r="184" spans="1:10" ht="24" customHeight="1">
      <c r="A184" s="100" t="s">
        <v>105</v>
      </c>
      <c r="B184" s="46">
        <v>650</v>
      </c>
      <c r="C184" s="132">
        <v>5</v>
      </c>
      <c r="D184" s="145">
        <v>1</v>
      </c>
      <c r="E184" s="147">
        <v>4060000000</v>
      </c>
      <c r="F184" s="147"/>
      <c r="G184" s="134">
        <f t="shared" si="18"/>
        <v>1494.5</v>
      </c>
      <c r="H184" s="134">
        <f t="shared" si="18"/>
        <v>1494.5</v>
      </c>
      <c r="I184" s="30"/>
      <c r="J184" s="56"/>
    </row>
    <row r="185" spans="1:10" ht="20.25" customHeight="1">
      <c r="A185" s="100" t="s">
        <v>98</v>
      </c>
      <c r="B185" s="46">
        <v>650</v>
      </c>
      <c r="C185" s="132">
        <v>5</v>
      </c>
      <c r="D185" s="145">
        <v>1</v>
      </c>
      <c r="E185" s="147">
        <v>4060099990</v>
      </c>
      <c r="F185" s="144"/>
      <c r="G185" s="134">
        <f t="shared" si="18"/>
        <v>1494.5</v>
      </c>
      <c r="H185" s="134">
        <f t="shared" si="18"/>
        <v>1494.5</v>
      </c>
      <c r="I185" s="30"/>
      <c r="J185" s="56"/>
    </row>
    <row r="186" spans="1:10" ht="31.5" customHeight="1">
      <c r="A186" s="100" t="s">
        <v>147</v>
      </c>
      <c r="B186" s="46">
        <v>650</v>
      </c>
      <c r="C186" s="132">
        <v>5</v>
      </c>
      <c r="D186" s="145">
        <v>1</v>
      </c>
      <c r="E186" s="147">
        <v>4060099990</v>
      </c>
      <c r="F186" s="147">
        <v>200</v>
      </c>
      <c r="G186" s="134">
        <f t="shared" si="18"/>
        <v>1494.5</v>
      </c>
      <c r="H186" s="134">
        <f t="shared" si="18"/>
        <v>1494.5</v>
      </c>
      <c r="I186" s="30"/>
      <c r="J186" s="56"/>
    </row>
    <row r="187" spans="1:10" ht="40.5" customHeight="1">
      <c r="A187" s="100" t="s">
        <v>117</v>
      </c>
      <c r="B187" s="46">
        <v>650</v>
      </c>
      <c r="C187" s="132">
        <v>5</v>
      </c>
      <c r="D187" s="145">
        <v>1</v>
      </c>
      <c r="E187" s="147">
        <v>4060099990</v>
      </c>
      <c r="F187" s="147">
        <v>240</v>
      </c>
      <c r="G187" s="134">
        <v>1494.5</v>
      </c>
      <c r="H187" s="134">
        <v>1494.5</v>
      </c>
      <c r="I187" s="134"/>
      <c r="J187" s="56"/>
    </row>
    <row r="188" spans="1:10" ht="21.75" customHeight="1">
      <c r="A188" s="74" t="s">
        <v>23</v>
      </c>
      <c r="B188" s="46">
        <v>650</v>
      </c>
      <c r="C188" s="132">
        <v>5</v>
      </c>
      <c r="D188" s="145">
        <v>2</v>
      </c>
      <c r="E188" s="147"/>
      <c r="F188" s="147"/>
      <c r="G188" s="134">
        <f>G189+G204</f>
        <v>31666.699999999997</v>
      </c>
      <c r="H188" s="134">
        <f>H189+H204</f>
        <v>31666.699999999997</v>
      </c>
      <c r="I188" s="134">
        <f aca="true" t="shared" si="19" ref="I188:I193">I189</f>
        <v>5762.2</v>
      </c>
      <c r="J188" s="56"/>
    </row>
    <row r="189" spans="1:10" ht="38.25" customHeight="1">
      <c r="A189" s="74" t="s">
        <v>186</v>
      </c>
      <c r="B189" s="46">
        <v>650</v>
      </c>
      <c r="C189" s="132">
        <v>5</v>
      </c>
      <c r="D189" s="145">
        <v>2</v>
      </c>
      <c r="E189" s="148">
        <v>1000000000</v>
      </c>
      <c r="F189" s="147"/>
      <c r="G189" s="134">
        <f>G190+G199</f>
        <v>16579.1</v>
      </c>
      <c r="H189" s="134">
        <f>H190+H199</f>
        <v>16579.1</v>
      </c>
      <c r="I189" s="134">
        <f t="shared" si="19"/>
        <v>5762.2</v>
      </c>
      <c r="J189" s="56"/>
    </row>
    <row r="190" spans="1:10" ht="38.25" customHeight="1">
      <c r="A190" s="74" t="s">
        <v>187</v>
      </c>
      <c r="B190" s="46">
        <v>650</v>
      </c>
      <c r="C190" s="132">
        <v>5</v>
      </c>
      <c r="D190" s="145">
        <v>2</v>
      </c>
      <c r="E190" s="148">
        <v>1010000000</v>
      </c>
      <c r="F190" s="147"/>
      <c r="G190" s="134">
        <f>G191</f>
        <v>6779.099999999999</v>
      </c>
      <c r="H190" s="134">
        <f>H191</f>
        <v>6779.099999999999</v>
      </c>
      <c r="I190" s="134">
        <f t="shared" si="19"/>
        <v>5762.2</v>
      </c>
      <c r="J190" s="56"/>
    </row>
    <row r="191" spans="1:10" ht="36" customHeight="1">
      <c r="A191" s="74" t="s">
        <v>188</v>
      </c>
      <c r="B191" s="46">
        <v>650</v>
      </c>
      <c r="C191" s="132">
        <v>5</v>
      </c>
      <c r="D191" s="145">
        <v>2</v>
      </c>
      <c r="E191" s="148">
        <v>1010100000</v>
      </c>
      <c r="F191" s="147"/>
      <c r="G191" s="134">
        <f>G192+G195</f>
        <v>6779.099999999999</v>
      </c>
      <c r="H191" s="134">
        <f>H192+H195</f>
        <v>6779.099999999999</v>
      </c>
      <c r="I191" s="134">
        <f t="shared" si="19"/>
        <v>5762.2</v>
      </c>
      <c r="J191" s="56"/>
    </row>
    <row r="192" spans="1:10" ht="27.75" customHeight="1">
      <c r="A192" s="74" t="s">
        <v>189</v>
      </c>
      <c r="B192" s="46">
        <v>650</v>
      </c>
      <c r="C192" s="132">
        <v>5</v>
      </c>
      <c r="D192" s="145">
        <v>2</v>
      </c>
      <c r="E192" s="148">
        <v>1010182591</v>
      </c>
      <c r="F192" s="147"/>
      <c r="G192" s="134">
        <f>G193</f>
        <v>5762.2</v>
      </c>
      <c r="H192" s="134">
        <f>H193</f>
        <v>5762.2</v>
      </c>
      <c r="I192" s="134">
        <f t="shared" si="19"/>
        <v>5762.2</v>
      </c>
      <c r="J192" s="134"/>
    </row>
    <row r="193" spans="1:10" ht="23.25" customHeight="1">
      <c r="A193" s="74" t="s">
        <v>147</v>
      </c>
      <c r="B193" s="46">
        <v>650</v>
      </c>
      <c r="C193" s="132">
        <v>5</v>
      </c>
      <c r="D193" s="145">
        <v>2</v>
      </c>
      <c r="E193" s="148">
        <v>1010182591</v>
      </c>
      <c r="F193" s="147">
        <v>200</v>
      </c>
      <c r="G193" s="134">
        <f>G194</f>
        <v>5762.2</v>
      </c>
      <c r="H193" s="134">
        <f>H194</f>
        <v>5762.2</v>
      </c>
      <c r="I193" s="134">
        <f t="shared" si="19"/>
        <v>5762.2</v>
      </c>
      <c r="J193" s="134"/>
    </row>
    <row r="194" spans="1:10" ht="26.25" customHeight="1">
      <c r="A194" s="74" t="s">
        <v>117</v>
      </c>
      <c r="B194" s="46">
        <v>650</v>
      </c>
      <c r="C194" s="132">
        <v>5</v>
      </c>
      <c r="D194" s="145">
        <v>2</v>
      </c>
      <c r="E194" s="148">
        <v>1010182591</v>
      </c>
      <c r="F194" s="147">
        <v>240</v>
      </c>
      <c r="G194" s="134">
        <v>5762.2</v>
      </c>
      <c r="H194" s="134">
        <v>5762.2</v>
      </c>
      <c r="I194" s="134">
        <v>5762.2</v>
      </c>
      <c r="J194" s="134"/>
    </row>
    <row r="195" spans="1:10" ht="43.5" customHeight="1">
      <c r="A195" s="74" t="s">
        <v>190</v>
      </c>
      <c r="B195" s="46">
        <v>650</v>
      </c>
      <c r="C195" s="132">
        <v>5</v>
      </c>
      <c r="D195" s="145">
        <v>2</v>
      </c>
      <c r="E195" s="148" t="s">
        <v>191</v>
      </c>
      <c r="F195" s="147"/>
      <c r="G195" s="134">
        <f>G196</f>
        <v>1016.9</v>
      </c>
      <c r="H195" s="134">
        <f>H196</f>
        <v>1016.9</v>
      </c>
      <c r="I195" s="30"/>
      <c r="J195" s="56"/>
    </row>
    <row r="196" spans="1:10" ht="23.25" customHeight="1">
      <c r="A196" s="74" t="s">
        <v>147</v>
      </c>
      <c r="B196" s="46">
        <v>650</v>
      </c>
      <c r="C196" s="132">
        <v>5</v>
      </c>
      <c r="D196" s="145">
        <v>2</v>
      </c>
      <c r="E196" s="148" t="s">
        <v>191</v>
      </c>
      <c r="F196" s="147">
        <v>200</v>
      </c>
      <c r="G196" s="134">
        <f>G197</f>
        <v>1016.9</v>
      </c>
      <c r="H196" s="134">
        <f>H197</f>
        <v>1016.9</v>
      </c>
      <c r="I196" s="55"/>
      <c r="J196" s="56"/>
    </row>
    <row r="197" spans="1:10" ht="36.75" customHeight="1">
      <c r="A197" s="74" t="s">
        <v>117</v>
      </c>
      <c r="B197" s="46">
        <v>650</v>
      </c>
      <c r="C197" s="132">
        <v>5</v>
      </c>
      <c r="D197" s="145">
        <v>2</v>
      </c>
      <c r="E197" s="148" t="s">
        <v>191</v>
      </c>
      <c r="F197" s="147">
        <v>240</v>
      </c>
      <c r="G197" s="134">
        <v>1016.9</v>
      </c>
      <c r="H197" s="134">
        <v>1016.9</v>
      </c>
      <c r="I197" s="30"/>
      <c r="J197" s="56"/>
    </row>
    <row r="198" spans="1:10" ht="38.25" customHeight="1">
      <c r="A198" s="74" t="s">
        <v>242</v>
      </c>
      <c r="B198" s="46">
        <v>650</v>
      </c>
      <c r="C198" s="132">
        <v>5</v>
      </c>
      <c r="D198" s="145">
        <v>2</v>
      </c>
      <c r="E198" s="148">
        <v>1020000000</v>
      </c>
      <c r="F198" s="147"/>
      <c r="G198" s="134">
        <f aca="true" t="shared" si="20" ref="G198:H202">G199</f>
        <v>9800</v>
      </c>
      <c r="H198" s="134">
        <f t="shared" si="20"/>
        <v>9800</v>
      </c>
      <c r="I198" s="30"/>
      <c r="J198" s="56"/>
    </row>
    <row r="199" spans="1:10" ht="36.75" customHeight="1">
      <c r="A199" s="74" t="s">
        <v>243</v>
      </c>
      <c r="B199" s="46">
        <v>650</v>
      </c>
      <c r="C199" s="132">
        <v>5</v>
      </c>
      <c r="D199" s="145">
        <v>2</v>
      </c>
      <c r="E199" s="148">
        <v>1020100000</v>
      </c>
      <c r="F199" s="147"/>
      <c r="G199" s="134">
        <f t="shared" si="20"/>
        <v>9800</v>
      </c>
      <c r="H199" s="134">
        <f t="shared" si="20"/>
        <v>9800</v>
      </c>
      <c r="I199" s="30"/>
      <c r="J199" s="56"/>
    </row>
    <row r="200" spans="1:10" ht="21" customHeight="1">
      <c r="A200" s="74" t="s">
        <v>244</v>
      </c>
      <c r="B200" s="46">
        <v>650</v>
      </c>
      <c r="C200" s="132">
        <v>5</v>
      </c>
      <c r="D200" s="145">
        <v>2</v>
      </c>
      <c r="E200" s="148">
        <v>1020161100</v>
      </c>
      <c r="F200" s="147"/>
      <c r="G200" s="134">
        <f t="shared" si="20"/>
        <v>9800</v>
      </c>
      <c r="H200" s="134">
        <f t="shared" si="20"/>
        <v>9800</v>
      </c>
      <c r="I200" s="30"/>
      <c r="J200" s="56"/>
    </row>
    <row r="201" spans="1:10" ht="21" customHeight="1">
      <c r="A201" s="116" t="s">
        <v>67</v>
      </c>
      <c r="B201" s="46">
        <v>650</v>
      </c>
      <c r="C201" s="132">
        <v>5</v>
      </c>
      <c r="D201" s="145">
        <v>2</v>
      </c>
      <c r="E201" s="148">
        <v>1020161100</v>
      </c>
      <c r="F201" s="147">
        <v>800</v>
      </c>
      <c r="G201" s="134">
        <f t="shared" si="20"/>
        <v>9800</v>
      </c>
      <c r="H201" s="134">
        <f t="shared" si="20"/>
        <v>9800</v>
      </c>
      <c r="I201" s="30"/>
      <c r="J201" s="56"/>
    </row>
    <row r="202" spans="1:10" ht="73.5" customHeight="1">
      <c r="A202" s="133" t="s">
        <v>174</v>
      </c>
      <c r="B202" s="46">
        <v>650</v>
      </c>
      <c r="C202" s="132">
        <v>5</v>
      </c>
      <c r="D202" s="145">
        <v>2</v>
      </c>
      <c r="E202" s="148">
        <v>1020161100</v>
      </c>
      <c r="F202" s="147">
        <v>810</v>
      </c>
      <c r="G202" s="134">
        <f t="shared" si="20"/>
        <v>9800</v>
      </c>
      <c r="H202" s="134">
        <f t="shared" si="20"/>
        <v>9800</v>
      </c>
      <c r="I202" s="30"/>
      <c r="J202" s="56"/>
    </row>
    <row r="203" spans="1:10" ht="62.25" customHeight="1">
      <c r="A203" s="115" t="s">
        <v>175</v>
      </c>
      <c r="B203" s="46">
        <v>650</v>
      </c>
      <c r="C203" s="132">
        <v>5</v>
      </c>
      <c r="D203" s="145">
        <v>2</v>
      </c>
      <c r="E203" s="148">
        <v>1020161100</v>
      </c>
      <c r="F203" s="147">
        <v>811</v>
      </c>
      <c r="G203" s="134">
        <v>9800</v>
      </c>
      <c r="H203" s="134">
        <v>9800</v>
      </c>
      <c r="I203" s="56"/>
      <c r="J203" s="41"/>
    </row>
    <row r="204" spans="1:10" ht="15.75" customHeight="1">
      <c r="A204" s="93" t="s">
        <v>85</v>
      </c>
      <c r="B204" s="46">
        <v>650</v>
      </c>
      <c r="C204" s="132">
        <v>5</v>
      </c>
      <c r="D204" s="145">
        <v>2</v>
      </c>
      <c r="E204" s="147">
        <v>4000000000</v>
      </c>
      <c r="F204" s="147"/>
      <c r="G204" s="134">
        <f>G205</f>
        <v>15087.6</v>
      </c>
      <c r="H204" s="134">
        <f>H205</f>
        <v>15087.6</v>
      </c>
      <c r="I204" s="56"/>
      <c r="J204" s="41"/>
    </row>
    <row r="205" spans="1:10" ht="30" customHeight="1">
      <c r="A205" s="100" t="s">
        <v>114</v>
      </c>
      <c r="B205" s="46">
        <v>650</v>
      </c>
      <c r="C205" s="132">
        <v>5</v>
      </c>
      <c r="D205" s="145">
        <v>2</v>
      </c>
      <c r="E205" s="147">
        <v>4060000000</v>
      </c>
      <c r="F205" s="147"/>
      <c r="G205" s="134">
        <f>G206+G209</f>
        <v>15087.6</v>
      </c>
      <c r="H205" s="134">
        <f>H206+H209</f>
        <v>15087.6</v>
      </c>
      <c r="I205" s="30"/>
      <c r="J205" s="41"/>
    </row>
    <row r="206" spans="1:10" ht="18.75" customHeight="1">
      <c r="A206" s="100" t="s">
        <v>110</v>
      </c>
      <c r="B206" s="46">
        <v>650</v>
      </c>
      <c r="C206" s="132">
        <v>5</v>
      </c>
      <c r="D206" s="145">
        <v>2</v>
      </c>
      <c r="E206" s="147">
        <v>4060099990</v>
      </c>
      <c r="F206" s="147"/>
      <c r="G206" s="134">
        <f>G207</f>
        <v>10804.5</v>
      </c>
      <c r="H206" s="134">
        <f>H207</f>
        <v>10804.5</v>
      </c>
      <c r="I206" s="30"/>
      <c r="J206" s="41"/>
    </row>
    <row r="207" spans="1:10" ht="27.75" customHeight="1">
      <c r="A207" s="100" t="s">
        <v>147</v>
      </c>
      <c r="B207" s="54">
        <v>650</v>
      </c>
      <c r="C207" s="132">
        <v>5</v>
      </c>
      <c r="D207" s="145">
        <v>2</v>
      </c>
      <c r="E207" s="147">
        <v>4060099990</v>
      </c>
      <c r="F207" s="147">
        <v>200</v>
      </c>
      <c r="G207" s="134">
        <f>G208</f>
        <v>10804.5</v>
      </c>
      <c r="H207" s="134">
        <f>H208</f>
        <v>10804.5</v>
      </c>
      <c r="I207" s="136"/>
      <c r="J207" s="136"/>
    </row>
    <row r="208" spans="1:10" ht="42" customHeight="1">
      <c r="A208" s="100" t="s">
        <v>117</v>
      </c>
      <c r="B208" s="46">
        <v>650</v>
      </c>
      <c r="C208" s="132">
        <v>5</v>
      </c>
      <c r="D208" s="145">
        <v>2</v>
      </c>
      <c r="E208" s="147">
        <v>4060099990</v>
      </c>
      <c r="F208" s="147">
        <v>240</v>
      </c>
      <c r="G208" s="134">
        <v>10804.5</v>
      </c>
      <c r="H208" s="134">
        <v>10804.5</v>
      </c>
      <c r="I208" s="134"/>
      <c r="J208" s="134"/>
    </row>
    <row r="209" spans="1:10" ht="19.5" customHeight="1">
      <c r="A209" s="100" t="s">
        <v>240</v>
      </c>
      <c r="B209" s="46">
        <v>650</v>
      </c>
      <c r="C209" s="132">
        <v>5</v>
      </c>
      <c r="D209" s="145">
        <v>2</v>
      </c>
      <c r="E209" s="147">
        <v>4060061100</v>
      </c>
      <c r="F209" s="147"/>
      <c r="G209" s="134">
        <f aca="true" t="shared" si="21" ref="G209:H211">G210</f>
        <v>4283.1</v>
      </c>
      <c r="H209" s="134">
        <f t="shared" si="21"/>
        <v>4283.1</v>
      </c>
      <c r="I209" s="134"/>
      <c r="J209" s="134"/>
    </row>
    <row r="210" spans="1:10" ht="20.25" customHeight="1">
      <c r="A210" s="116" t="s">
        <v>67</v>
      </c>
      <c r="B210" s="46">
        <v>650</v>
      </c>
      <c r="C210" s="132">
        <v>5</v>
      </c>
      <c r="D210" s="145">
        <v>2</v>
      </c>
      <c r="E210" s="147">
        <v>4060061100</v>
      </c>
      <c r="F210" s="147">
        <v>800</v>
      </c>
      <c r="G210" s="134">
        <f t="shared" si="21"/>
        <v>4283.1</v>
      </c>
      <c r="H210" s="134">
        <f t="shared" si="21"/>
        <v>4283.1</v>
      </c>
      <c r="I210" s="134"/>
      <c r="J210" s="134"/>
    </row>
    <row r="211" spans="1:10" ht="64.5" customHeight="1">
      <c r="A211" s="133" t="s">
        <v>174</v>
      </c>
      <c r="B211" s="46">
        <v>650</v>
      </c>
      <c r="C211" s="132">
        <v>5</v>
      </c>
      <c r="D211" s="145">
        <v>2</v>
      </c>
      <c r="E211" s="147">
        <v>4060061100</v>
      </c>
      <c r="F211" s="147">
        <v>810</v>
      </c>
      <c r="G211" s="134">
        <f t="shared" si="21"/>
        <v>4283.1</v>
      </c>
      <c r="H211" s="134">
        <f t="shared" si="21"/>
        <v>4283.1</v>
      </c>
      <c r="I211" s="134"/>
      <c r="J211" s="134"/>
    </row>
    <row r="212" spans="1:10" ht="60" customHeight="1">
      <c r="A212" s="115" t="s">
        <v>175</v>
      </c>
      <c r="B212" s="46">
        <v>650</v>
      </c>
      <c r="C212" s="132">
        <v>5</v>
      </c>
      <c r="D212" s="145">
        <v>2</v>
      </c>
      <c r="E212" s="147">
        <v>4060061100</v>
      </c>
      <c r="F212" s="147">
        <v>811</v>
      </c>
      <c r="G212" s="134">
        <v>4283.1</v>
      </c>
      <c r="H212" s="134">
        <v>4283.1</v>
      </c>
      <c r="I212" s="134"/>
      <c r="J212" s="134"/>
    </row>
    <row r="213" spans="1:10" ht="21.75" customHeight="1">
      <c r="A213" s="100" t="s">
        <v>42</v>
      </c>
      <c r="B213" s="46">
        <v>650</v>
      </c>
      <c r="C213" s="132">
        <v>5</v>
      </c>
      <c r="D213" s="145">
        <v>3</v>
      </c>
      <c r="E213" s="147"/>
      <c r="F213" s="147"/>
      <c r="G213" s="134">
        <f aca="true" t="shared" si="22" ref="G213:H217">G214</f>
        <v>17244.7</v>
      </c>
      <c r="H213" s="134">
        <f t="shared" si="22"/>
        <v>16702.7</v>
      </c>
      <c r="I213" s="134"/>
      <c r="J213" s="134"/>
    </row>
    <row r="214" spans="1:10" ht="17.25" customHeight="1">
      <c r="A214" s="100" t="s">
        <v>74</v>
      </c>
      <c r="B214" s="46">
        <v>650</v>
      </c>
      <c r="C214" s="132">
        <v>5</v>
      </c>
      <c r="D214" s="145">
        <v>3</v>
      </c>
      <c r="E214" s="147">
        <v>4000000000</v>
      </c>
      <c r="F214" s="147"/>
      <c r="G214" s="134">
        <f t="shared" si="22"/>
        <v>17244.7</v>
      </c>
      <c r="H214" s="134">
        <f t="shared" si="22"/>
        <v>16702.7</v>
      </c>
      <c r="I214" s="55"/>
      <c r="J214" s="55"/>
    </row>
    <row r="215" spans="1:10" ht="31.5" customHeight="1">
      <c r="A215" s="100" t="s">
        <v>113</v>
      </c>
      <c r="B215" s="46">
        <v>650</v>
      </c>
      <c r="C215" s="132">
        <v>5</v>
      </c>
      <c r="D215" s="145">
        <v>3</v>
      </c>
      <c r="E215" s="147">
        <v>4060000000</v>
      </c>
      <c r="F215" s="147"/>
      <c r="G215" s="134">
        <f t="shared" si="22"/>
        <v>17244.7</v>
      </c>
      <c r="H215" s="134">
        <f t="shared" si="22"/>
        <v>16702.7</v>
      </c>
      <c r="I215" s="30"/>
      <c r="J215" s="30"/>
    </row>
    <row r="216" spans="1:10" ht="20.25" customHeight="1">
      <c r="A216" s="100" t="s">
        <v>106</v>
      </c>
      <c r="B216" s="46">
        <v>650</v>
      </c>
      <c r="C216" s="132">
        <v>5</v>
      </c>
      <c r="D216" s="145">
        <v>3</v>
      </c>
      <c r="E216" s="147">
        <v>4060099990</v>
      </c>
      <c r="F216" s="147"/>
      <c r="G216" s="134">
        <f t="shared" si="22"/>
        <v>17244.7</v>
      </c>
      <c r="H216" s="134">
        <f t="shared" si="22"/>
        <v>16702.7</v>
      </c>
      <c r="I216" s="30"/>
      <c r="J216" s="30"/>
    </row>
    <row r="217" spans="1:10" ht="25.5" customHeight="1">
      <c r="A217" s="100" t="s">
        <v>147</v>
      </c>
      <c r="B217" s="46">
        <v>650</v>
      </c>
      <c r="C217" s="132">
        <v>5</v>
      </c>
      <c r="D217" s="145">
        <v>3</v>
      </c>
      <c r="E217" s="147">
        <v>4060099990</v>
      </c>
      <c r="F217" s="147">
        <v>200</v>
      </c>
      <c r="G217" s="134">
        <f t="shared" si="22"/>
        <v>17244.7</v>
      </c>
      <c r="H217" s="134">
        <f t="shared" si="22"/>
        <v>16702.7</v>
      </c>
      <c r="I217" s="30"/>
      <c r="J217" s="30"/>
    </row>
    <row r="218" spans="1:10" ht="38.25">
      <c r="A218" s="100" t="s">
        <v>117</v>
      </c>
      <c r="B218" s="46">
        <v>650</v>
      </c>
      <c r="C218" s="132">
        <v>5</v>
      </c>
      <c r="D218" s="145">
        <v>3</v>
      </c>
      <c r="E218" s="147">
        <v>4060099990</v>
      </c>
      <c r="F218" s="147">
        <v>240</v>
      </c>
      <c r="G218" s="134">
        <v>17244.7</v>
      </c>
      <c r="H218" s="134">
        <v>16702.7</v>
      </c>
      <c r="I218" s="56"/>
      <c r="J218" s="56"/>
    </row>
    <row r="219" spans="1:10" ht="19.5" customHeight="1">
      <c r="A219" s="90" t="s">
        <v>203</v>
      </c>
      <c r="B219" s="46">
        <v>650</v>
      </c>
      <c r="C219" s="51">
        <v>6</v>
      </c>
      <c r="D219" s="52"/>
      <c r="E219" s="54"/>
      <c r="F219" s="147"/>
      <c r="G219" s="136">
        <f aca="true" t="shared" si="23" ref="G219:J224">G220</f>
        <v>2.2</v>
      </c>
      <c r="H219" s="136">
        <f t="shared" si="23"/>
        <v>2.2</v>
      </c>
      <c r="I219" s="136">
        <f t="shared" si="23"/>
        <v>2.2</v>
      </c>
      <c r="J219" s="136">
        <f t="shared" si="23"/>
        <v>2.2</v>
      </c>
    </row>
    <row r="220" spans="1:10" ht="34.5" customHeight="1">
      <c r="A220" s="170" t="s">
        <v>204</v>
      </c>
      <c r="B220" s="46">
        <v>650</v>
      </c>
      <c r="C220" s="29">
        <v>6</v>
      </c>
      <c r="D220" s="32">
        <v>5</v>
      </c>
      <c r="E220" s="28"/>
      <c r="F220" s="147"/>
      <c r="G220" s="134">
        <f t="shared" si="23"/>
        <v>2.2</v>
      </c>
      <c r="H220" s="134">
        <f t="shared" si="23"/>
        <v>2.2</v>
      </c>
      <c r="I220" s="134">
        <f t="shared" si="23"/>
        <v>2.2</v>
      </c>
      <c r="J220" s="134">
        <f t="shared" si="23"/>
        <v>2.2</v>
      </c>
    </row>
    <row r="221" spans="1:10" ht="38.25">
      <c r="A221" s="115" t="s">
        <v>205</v>
      </c>
      <c r="B221" s="46">
        <v>650</v>
      </c>
      <c r="C221" s="29">
        <v>6</v>
      </c>
      <c r="D221" s="32">
        <v>5</v>
      </c>
      <c r="E221" s="120" t="s">
        <v>207</v>
      </c>
      <c r="F221" s="147"/>
      <c r="G221" s="134">
        <f t="shared" si="23"/>
        <v>2.2</v>
      </c>
      <c r="H221" s="134">
        <f t="shared" si="23"/>
        <v>2.2</v>
      </c>
      <c r="I221" s="134">
        <f t="shared" si="23"/>
        <v>2.2</v>
      </c>
      <c r="J221" s="134">
        <f t="shared" si="23"/>
        <v>2.2</v>
      </c>
    </row>
    <row r="222" spans="1:10" ht="42" customHeight="1">
      <c r="A222" s="115" t="s">
        <v>206</v>
      </c>
      <c r="B222" s="46">
        <v>650</v>
      </c>
      <c r="C222" s="29">
        <v>6</v>
      </c>
      <c r="D222" s="32">
        <v>5</v>
      </c>
      <c r="E222" s="120" t="s">
        <v>208</v>
      </c>
      <c r="F222" s="147"/>
      <c r="G222" s="134">
        <f t="shared" si="23"/>
        <v>2.2</v>
      </c>
      <c r="H222" s="134">
        <f t="shared" si="23"/>
        <v>2.2</v>
      </c>
      <c r="I222" s="134">
        <f t="shared" si="23"/>
        <v>2.2</v>
      </c>
      <c r="J222" s="134">
        <f t="shared" si="23"/>
        <v>2.2</v>
      </c>
    </row>
    <row r="223" spans="1:10" ht="69" customHeight="1">
      <c r="A223" s="115" t="s">
        <v>209</v>
      </c>
      <c r="B223" s="46">
        <v>650</v>
      </c>
      <c r="C223" s="29">
        <v>6</v>
      </c>
      <c r="D223" s="32">
        <v>5</v>
      </c>
      <c r="E223" s="120" t="s">
        <v>210</v>
      </c>
      <c r="F223" s="147"/>
      <c r="G223" s="134">
        <f t="shared" si="23"/>
        <v>2.2</v>
      </c>
      <c r="H223" s="134">
        <f t="shared" si="23"/>
        <v>2.2</v>
      </c>
      <c r="I223" s="134">
        <f t="shared" si="23"/>
        <v>2.2</v>
      </c>
      <c r="J223" s="134">
        <f t="shared" si="23"/>
        <v>2.2</v>
      </c>
    </row>
    <row r="224" spans="1:10" ht="27.75" customHeight="1">
      <c r="A224" s="100" t="s">
        <v>147</v>
      </c>
      <c r="B224" s="46">
        <v>650</v>
      </c>
      <c r="C224" s="29">
        <v>6</v>
      </c>
      <c r="D224" s="32">
        <v>5</v>
      </c>
      <c r="E224" s="120" t="s">
        <v>210</v>
      </c>
      <c r="F224" s="147">
        <v>200</v>
      </c>
      <c r="G224" s="134">
        <f t="shared" si="23"/>
        <v>2.2</v>
      </c>
      <c r="H224" s="134">
        <f t="shared" si="23"/>
        <v>2.2</v>
      </c>
      <c r="I224" s="134">
        <f t="shared" si="23"/>
        <v>2.2</v>
      </c>
      <c r="J224" s="134">
        <f t="shared" si="23"/>
        <v>2.2</v>
      </c>
    </row>
    <row r="225" spans="1:10" ht="42" customHeight="1">
      <c r="A225" s="100" t="s">
        <v>117</v>
      </c>
      <c r="B225" s="46">
        <v>650</v>
      </c>
      <c r="C225" s="29">
        <v>6</v>
      </c>
      <c r="D225" s="32">
        <v>5</v>
      </c>
      <c r="E225" s="120" t="s">
        <v>210</v>
      </c>
      <c r="F225" s="147">
        <v>240</v>
      </c>
      <c r="G225" s="134">
        <v>2.2</v>
      </c>
      <c r="H225" s="134">
        <v>2.2</v>
      </c>
      <c r="I225" s="134">
        <v>2.2</v>
      </c>
      <c r="J225" s="134">
        <v>2.2</v>
      </c>
    </row>
    <row r="226" spans="1:10" ht="18" customHeight="1">
      <c r="A226" s="150" t="s">
        <v>145</v>
      </c>
      <c r="B226" s="46">
        <v>650</v>
      </c>
      <c r="C226" s="141">
        <v>8</v>
      </c>
      <c r="D226" s="145"/>
      <c r="E226" s="147"/>
      <c r="F226" s="147"/>
      <c r="G226" s="136">
        <f>G227+G252</f>
        <v>16151</v>
      </c>
      <c r="H226" s="136">
        <f>H227+H252</f>
        <v>16151</v>
      </c>
      <c r="I226" s="55">
        <f>I227</f>
        <v>26.5</v>
      </c>
      <c r="J226" s="114"/>
    </row>
    <row r="227" spans="1:10" ht="15.75" customHeight="1">
      <c r="A227" s="74" t="s">
        <v>25</v>
      </c>
      <c r="B227" s="46">
        <v>650</v>
      </c>
      <c r="C227" s="151">
        <v>8</v>
      </c>
      <c r="D227" s="152">
        <v>1</v>
      </c>
      <c r="E227" s="117"/>
      <c r="F227" s="147"/>
      <c r="G227" s="134">
        <f>G236+G249+G228</f>
        <v>15983.1</v>
      </c>
      <c r="H227" s="134">
        <f>H236+H249+H228</f>
        <v>15983.1</v>
      </c>
      <c r="I227" s="56">
        <f>I228</f>
        <v>26.5</v>
      </c>
      <c r="J227" s="114"/>
    </row>
    <row r="228" spans="1:10" ht="39" customHeight="1">
      <c r="A228" s="108" t="s">
        <v>156</v>
      </c>
      <c r="B228" s="46">
        <v>650</v>
      </c>
      <c r="C228" s="151">
        <v>8</v>
      </c>
      <c r="D228" s="152">
        <v>1</v>
      </c>
      <c r="E228" s="153" t="s">
        <v>93</v>
      </c>
      <c r="F228" s="147"/>
      <c r="G228" s="134">
        <f aca="true" t="shared" si="24" ref="G228:I233">G229</f>
        <v>26.5</v>
      </c>
      <c r="H228" s="134">
        <f t="shared" si="24"/>
        <v>26.5</v>
      </c>
      <c r="I228" s="134">
        <f t="shared" si="24"/>
        <v>26.5</v>
      </c>
      <c r="J228" s="114"/>
    </row>
    <row r="229" spans="1:10" ht="27" customHeight="1">
      <c r="A229" s="110" t="s">
        <v>249</v>
      </c>
      <c r="B229" s="46">
        <v>650</v>
      </c>
      <c r="C229" s="151">
        <v>8</v>
      </c>
      <c r="D229" s="152">
        <v>1</v>
      </c>
      <c r="E229" s="120" t="s">
        <v>99</v>
      </c>
      <c r="F229" s="113"/>
      <c r="G229" s="134">
        <f t="shared" si="24"/>
        <v>26.5</v>
      </c>
      <c r="H229" s="134">
        <f t="shared" si="24"/>
        <v>26.5</v>
      </c>
      <c r="I229" s="134">
        <f t="shared" si="24"/>
        <v>26.5</v>
      </c>
      <c r="J229" s="114"/>
    </row>
    <row r="230" spans="1:10" ht="26.25" customHeight="1">
      <c r="A230" s="115" t="s">
        <v>127</v>
      </c>
      <c r="B230" s="46">
        <v>650</v>
      </c>
      <c r="C230" s="151">
        <v>8</v>
      </c>
      <c r="D230" s="152">
        <v>1</v>
      </c>
      <c r="E230" s="120" t="s">
        <v>100</v>
      </c>
      <c r="F230" s="113"/>
      <c r="G230" s="134">
        <f t="shared" si="24"/>
        <v>26.5</v>
      </c>
      <c r="H230" s="134">
        <f t="shared" si="24"/>
        <v>26.5</v>
      </c>
      <c r="I230" s="134">
        <f t="shared" si="24"/>
        <v>26.5</v>
      </c>
      <c r="J230" s="114"/>
    </row>
    <row r="231" spans="1:10" ht="24.75" customHeight="1">
      <c r="A231" s="119" t="s">
        <v>128</v>
      </c>
      <c r="B231" s="46">
        <v>650</v>
      </c>
      <c r="C231" s="151">
        <v>8</v>
      </c>
      <c r="D231" s="152">
        <v>1</v>
      </c>
      <c r="E231" s="120" t="s">
        <v>129</v>
      </c>
      <c r="F231" s="113"/>
      <c r="G231" s="134">
        <f t="shared" si="24"/>
        <v>26.5</v>
      </c>
      <c r="H231" s="134">
        <f t="shared" si="24"/>
        <v>26.5</v>
      </c>
      <c r="I231" s="134">
        <f t="shared" si="24"/>
        <v>26.5</v>
      </c>
      <c r="J231" s="114"/>
    </row>
    <row r="232" spans="1:10" ht="27" customHeight="1">
      <c r="A232" s="100" t="s">
        <v>153</v>
      </c>
      <c r="B232" s="46">
        <v>650</v>
      </c>
      <c r="C232" s="151">
        <v>8</v>
      </c>
      <c r="D232" s="152">
        <v>1</v>
      </c>
      <c r="E232" s="120" t="s">
        <v>129</v>
      </c>
      <c r="F232" s="147">
        <v>600</v>
      </c>
      <c r="G232" s="134">
        <f t="shared" si="24"/>
        <v>26.5</v>
      </c>
      <c r="H232" s="134">
        <f t="shared" si="24"/>
        <v>26.5</v>
      </c>
      <c r="I232" s="134">
        <f t="shared" si="24"/>
        <v>26.5</v>
      </c>
      <c r="J232" s="114"/>
    </row>
    <row r="233" spans="1:10" ht="17.25" customHeight="1">
      <c r="A233" s="100" t="s">
        <v>154</v>
      </c>
      <c r="B233" s="46">
        <v>650</v>
      </c>
      <c r="C233" s="151">
        <v>8</v>
      </c>
      <c r="D233" s="152">
        <v>1</v>
      </c>
      <c r="E233" s="120" t="s">
        <v>129</v>
      </c>
      <c r="F233" s="147">
        <v>610</v>
      </c>
      <c r="G233" s="134">
        <f t="shared" si="24"/>
        <v>26.5</v>
      </c>
      <c r="H233" s="134">
        <f t="shared" si="24"/>
        <v>26.5</v>
      </c>
      <c r="I233" s="134">
        <f t="shared" si="24"/>
        <v>26.5</v>
      </c>
      <c r="J233" s="114"/>
    </row>
    <row r="234" spans="1:10" ht="24.75" customHeight="1">
      <c r="A234" s="100" t="s">
        <v>155</v>
      </c>
      <c r="B234" s="46">
        <v>650</v>
      </c>
      <c r="C234" s="151">
        <v>8</v>
      </c>
      <c r="D234" s="152">
        <v>1</v>
      </c>
      <c r="E234" s="120" t="s">
        <v>129</v>
      </c>
      <c r="F234" s="147">
        <v>611</v>
      </c>
      <c r="G234" s="134">
        <v>26.5</v>
      </c>
      <c r="H234" s="134">
        <v>26.5</v>
      </c>
      <c r="I234" s="134">
        <v>26.5</v>
      </c>
      <c r="J234" s="114"/>
    </row>
    <row r="235" spans="1:10" ht="17.25" customHeight="1">
      <c r="A235" s="93" t="s">
        <v>85</v>
      </c>
      <c r="B235" s="46">
        <v>650</v>
      </c>
      <c r="C235" s="132">
        <v>8</v>
      </c>
      <c r="D235" s="145">
        <v>1</v>
      </c>
      <c r="E235" s="147">
        <v>4000000000</v>
      </c>
      <c r="F235" s="147"/>
      <c r="G235" s="134">
        <f>G236</f>
        <v>15656.1</v>
      </c>
      <c r="H235" s="134">
        <f>H236</f>
        <v>15656.1</v>
      </c>
      <c r="I235" s="56"/>
      <c r="J235" s="114"/>
    </row>
    <row r="236" spans="1:10" ht="30.75" customHeight="1">
      <c r="A236" s="100" t="s">
        <v>107</v>
      </c>
      <c r="B236" s="46">
        <v>650</v>
      </c>
      <c r="C236" s="132">
        <v>8</v>
      </c>
      <c r="D236" s="145">
        <v>1</v>
      </c>
      <c r="E236" s="147">
        <v>4070000000</v>
      </c>
      <c r="F236" s="147"/>
      <c r="G236" s="134">
        <f>G237+G241</f>
        <v>15656.1</v>
      </c>
      <c r="H236" s="134">
        <f>H237+H241</f>
        <v>15656.1</v>
      </c>
      <c r="I236" s="30"/>
      <c r="J236" s="41"/>
    </row>
    <row r="237" spans="1:10" ht="32.25" customHeight="1">
      <c r="A237" s="100" t="s">
        <v>108</v>
      </c>
      <c r="B237" s="46">
        <v>650</v>
      </c>
      <c r="C237" s="132">
        <v>8</v>
      </c>
      <c r="D237" s="145">
        <v>1</v>
      </c>
      <c r="E237" s="147">
        <v>4070000590</v>
      </c>
      <c r="F237" s="147"/>
      <c r="G237" s="134">
        <f aca="true" t="shared" si="25" ref="G237:H239">G238</f>
        <v>14785.7</v>
      </c>
      <c r="H237" s="134">
        <f t="shared" si="25"/>
        <v>14785.7</v>
      </c>
      <c r="I237" s="30"/>
      <c r="J237" s="41"/>
    </row>
    <row r="238" spans="1:10" ht="36" customHeight="1">
      <c r="A238" s="100" t="s">
        <v>153</v>
      </c>
      <c r="B238" s="46">
        <v>650</v>
      </c>
      <c r="C238" s="132">
        <v>8</v>
      </c>
      <c r="D238" s="145">
        <v>1</v>
      </c>
      <c r="E238" s="147">
        <v>4070000590</v>
      </c>
      <c r="F238" s="147">
        <v>600</v>
      </c>
      <c r="G238" s="134">
        <f t="shared" si="25"/>
        <v>14785.7</v>
      </c>
      <c r="H238" s="134">
        <f t="shared" si="25"/>
        <v>14785.7</v>
      </c>
      <c r="I238" s="55"/>
      <c r="J238" s="41"/>
    </row>
    <row r="239" spans="1:10" ht="18" customHeight="1">
      <c r="A239" s="100" t="s">
        <v>154</v>
      </c>
      <c r="B239" s="46">
        <v>650</v>
      </c>
      <c r="C239" s="132">
        <v>8</v>
      </c>
      <c r="D239" s="145">
        <v>1</v>
      </c>
      <c r="E239" s="147">
        <v>4070000590</v>
      </c>
      <c r="F239" s="147">
        <v>610</v>
      </c>
      <c r="G239" s="134">
        <f t="shared" si="25"/>
        <v>14785.7</v>
      </c>
      <c r="H239" s="134">
        <f t="shared" si="25"/>
        <v>14785.7</v>
      </c>
      <c r="I239" s="30"/>
      <c r="J239" s="41"/>
    </row>
    <row r="240" spans="1:10" ht="71.25" customHeight="1">
      <c r="A240" s="100" t="s">
        <v>155</v>
      </c>
      <c r="B240" s="46">
        <v>650</v>
      </c>
      <c r="C240" s="132">
        <v>8</v>
      </c>
      <c r="D240" s="145">
        <v>1</v>
      </c>
      <c r="E240" s="147">
        <v>4070000590</v>
      </c>
      <c r="F240" s="147">
        <v>611</v>
      </c>
      <c r="G240" s="134">
        <v>14785.7</v>
      </c>
      <c r="H240" s="134">
        <v>14785.7</v>
      </c>
      <c r="I240" s="30"/>
      <c r="J240" s="41"/>
    </row>
    <row r="241" spans="1:10" ht="26.25" customHeight="1">
      <c r="A241" s="100" t="s">
        <v>109</v>
      </c>
      <c r="B241" s="46">
        <v>650</v>
      </c>
      <c r="C241" s="132">
        <v>8</v>
      </c>
      <c r="D241" s="145">
        <v>1</v>
      </c>
      <c r="E241" s="147">
        <v>4070020700</v>
      </c>
      <c r="F241" s="147"/>
      <c r="G241" s="134">
        <f>G242+G246+G244</f>
        <v>870.4000000000001</v>
      </c>
      <c r="H241" s="134">
        <f>H242+H246+H244</f>
        <v>870.4000000000001</v>
      </c>
      <c r="I241" s="55"/>
      <c r="J241" s="124"/>
    </row>
    <row r="242" spans="1:10" ht="27" customHeight="1">
      <c r="A242" s="100" t="s">
        <v>147</v>
      </c>
      <c r="B242" s="46">
        <v>650</v>
      </c>
      <c r="C242" s="132">
        <v>8</v>
      </c>
      <c r="D242" s="145">
        <v>1</v>
      </c>
      <c r="E242" s="147">
        <v>4070020700</v>
      </c>
      <c r="F242" s="147">
        <v>200</v>
      </c>
      <c r="G242" s="134">
        <f>G243</f>
        <v>422.6</v>
      </c>
      <c r="H242" s="134">
        <f>H243</f>
        <v>422.6</v>
      </c>
      <c r="I242" s="31"/>
      <c r="J242" s="31"/>
    </row>
    <row r="243" spans="1:10" ht="38.25">
      <c r="A243" s="100" t="s">
        <v>117</v>
      </c>
      <c r="B243" s="46">
        <v>650</v>
      </c>
      <c r="C243" s="132">
        <v>8</v>
      </c>
      <c r="D243" s="145">
        <v>1</v>
      </c>
      <c r="E243" s="147">
        <v>4070020700</v>
      </c>
      <c r="F243" s="147">
        <v>240</v>
      </c>
      <c r="G243" s="134">
        <v>422.6</v>
      </c>
      <c r="H243" s="134">
        <v>422.6</v>
      </c>
      <c r="I243" s="31"/>
      <c r="J243" s="31"/>
    </row>
    <row r="244" spans="1:10" ht="25.5">
      <c r="A244" s="89" t="s">
        <v>229</v>
      </c>
      <c r="B244" s="46">
        <v>650</v>
      </c>
      <c r="C244" s="29">
        <v>8</v>
      </c>
      <c r="D244" s="32">
        <v>1</v>
      </c>
      <c r="E244" s="28">
        <v>4070020700</v>
      </c>
      <c r="F244" s="28">
        <v>300</v>
      </c>
      <c r="G244" s="30">
        <f>G245</f>
        <v>231</v>
      </c>
      <c r="H244" s="30">
        <f>H245</f>
        <v>231</v>
      </c>
      <c r="I244" s="31"/>
      <c r="J244" s="31"/>
    </row>
    <row r="245" spans="1:10" ht="12.75">
      <c r="A245" s="89" t="s">
        <v>230</v>
      </c>
      <c r="B245" s="46">
        <v>650</v>
      </c>
      <c r="C245" s="29">
        <v>8</v>
      </c>
      <c r="D245" s="32">
        <v>1</v>
      </c>
      <c r="E245" s="28">
        <v>4070020700</v>
      </c>
      <c r="F245" s="28">
        <v>360</v>
      </c>
      <c r="G245" s="30">
        <v>231</v>
      </c>
      <c r="H245" s="30">
        <v>231</v>
      </c>
      <c r="I245" s="31"/>
      <c r="J245" s="31"/>
    </row>
    <row r="246" spans="1:10" ht="38.25">
      <c r="A246" s="100" t="s">
        <v>153</v>
      </c>
      <c r="B246" s="46">
        <v>650</v>
      </c>
      <c r="C246" s="132">
        <v>8</v>
      </c>
      <c r="D246" s="145">
        <v>1</v>
      </c>
      <c r="E246" s="147">
        <v>4070020700</v>
      </c>
      <c r="F246" s="147">
        <v>600</v>
      </c>
      <c r="G246" s="134">
        <f>G247</f>
        <v>216.8</v>
      </c>
      <c r="H246" s="134">
        <f>H247</f>
        <v>216.8</v>
      </c>
      <c r="I246" s="31"/>
      <c r="J246" s="31"/>
    </row>
    <row r="247" spans="1:10" ht="36.75" customHeight="1">
      <c r="A247" s="100" t="s">
        <v>225</v>
      </c>
      <c r="B247" s="46">
        <v>650</v>
      </c>
      <c r="C247" s="132">
        <v>8</v>
      </c>
      <c r="D247" s="145">
        <v>1</v>
      </c>
      <c r="E247" s="147">
        <v>4070020700</v>
      </c>
      <c r="F247" s="147">
        <v>630</v>
      </c>
      <c r="G247" s="134">
        <f>G248</f>
        <v>216.8</v>
      </c>
      <c r="H247" s="134">
        <f>H248</f>
        <v>216.8</v>
      </c>
      <c r="I247" s="31"/>
      <c r="J247" s="31"/>
    </row>
    <row r="248" spans="1:10" ht="25.5">
      <c r="A248" s="100" t="s">
        <v>226</v>
      </c>
      <c r="B248" s="46">
        <v>650</v>
      </c>
      <c r="C248" s="132">
        <v>8</v>
      </c>
      <c r="D248" s="145">
        <v>1</v>
      </c>
      <c r="E248" s="147">
        <v>4070020700</v>
      </c>
      <c r="F248" s="147">
        <v>633</v>
      </c>
      <c r="G248" s="134">
        <v>216.8</v>
      </c>
      <c r="H248" s="134">
        <v>216.8</v>
      </c>
      <c r="I248" s="31"/>
      <c r="J248" s="31"/>
    </row>
    <row r="249" spans="1:10" ht="38.25">
      <c r="A249" s="100" t="s">
        <v>228</v>
      </c>
      <c r="B249" s="46">
        <v>650</v>
      </c>
      <c r="C249" s="132">
        <v>8</v>
      </c>
      <c r="D249" s="145">
        <v>1</v>
      </c>
      <c r="E249" s="147">
        <v>4120085160</v>
      </c>
      <c r="F249" s="147"/>
      <c r="G249" s="134">
        <v>300.5</v>
      </c>
      <c r="H249" s="134">
        <v>300.5</v>
      </c>
      <c r="I249" s="31"/>
      <c r="J249" s="31"/>
    </row>
    <row r="250" spans="1:10" ht="12.75">
      <c r="A250" s="100" t="s">
        <v>154</v>
      </c>
      <c r="B250" s="46">
        <v>650</v>
      </c>
      <c r="C250" s="132">
        <v>8</v>
      </c>
      <c r="D250" s="145">
        <v>1</v>
      </c>
      <c r="E250" s="147">
        <v>4120085160</v>
      </c>
      <c r="F250" s="147">
        <v>610</v>
      </c>
      <c r="G250" s="134">
        <v>300.5</v>
      </c>
      <c r="H250" s="134">
        <v>300.5</v>
      </c>
      <c r="I250" s="31"/>
      <c r="J250" s="31"/>
    </row>
    <row r="251" spans="1:10" ht="25.5">
      <c r="A251" s="100" t="s">
        <v>227</v>
      </c>
      <c r="B251" s="46">
        <v>650</v>
      </c>
      <c r="C251" s="132">
        <v>8</v>
      </c>
      <c r="D251" s="145">
        <v>1</v>
      </c>
      <c r="E251" s="147">
        <v>4120085160</v>
      </c>
      <c r="F251" s="147">
        <v>612</v>
      </c>
      <c r="G251" s="134">
        <v>300.5</v>
      </c>
      <c r="H251" s="134">
        <v>300.5</v>
      </c>
      <c r="I251" s="31"/>
      <c r="J251" s="31"/>
    </row>
    <row r="252" spans="1:10" ht="28.5" customHeight="1">
      <c r="A252" s="100" t="s">
        <v>217</v>
      </c>
      <c r="B252" s="46">
        <v>650</v>
      </c>
      <c r="C252" s="132">
        <v>8</v>
      </c>
      <c r="D252" s="145">
        <v>4</v>
      </c>
      <c r="E252" s="147"/>
      <c r="F252" s="147"/>
      <c r="G252" s="134">
        <f>G259+G253</f>
        <v>167.9</v>
      </c>
      <c r="H252" s="134">
        <f>H259+H253</f>
        <v>167.9</v>
      </c>
      <c r="I252" s="31"/>
      <c r="J252" s="31"/>
    </row>
    <row r="253" spans="1:10" ht="38.25">
      <c r="A253" s="100" t="s">
        <v>199</v>
      </c>
      <c r="B253" s="46">
        <v>650</v>
      </c>
      <c r="C253" s="132">
        <v>8</v>
      </c>
      <c r="D253" s="145">
        <v>4</v>
      </c>
      <c r="E253" s="153" t="s">
        <v>93</v>
      </c>
      <c r="F253" s="147"/>
      <c r="G253" s="134">
        <f aca="true" t="shared" si="26" ref="G253:H257">G254</f>
        <v>2.9</v>
      </c>
      <c r="H253" s="134">
        <f t="shared" si="26"/>
        <v>2.9</v>
      </c>
      <c r="I253" s="31"/>
      <c r="J253" s="31"/>
    </row>
    <row r="254" spans="1:10" ht="38.25">
      <c r="A254" s="100" t="s">
        <v>196</v>
      </c>
      <c r="B254" s="46">
        <v>650</v>
      </c>
      <c r="C254" s="132">
        <v>8</v>
      </c>
      <c r="D254" s="145">
        <v>4</v>
      </c>
      <c r="E254" s="153" t="s">
        <v>197</v>
      </c>
      <c r="F254" s="147"/>
      <c r="G254" s="134">
        <f t="shared" si="26"/>
        <v>2.9</v>
      </c>
      <c r="H254" s="134">
        <f t="shared" si="26"/>
        <v>2.9</v>
      </c>
      <c r="I254" s="31"/>
      <c r="J254" s="31"/>
    </row>
    <row r="255" spans="1:10" ht="39" customHeight="1">
      <c r="A255" s="100" t="s">
        <v>200</v>
      </c>
      <c r="B255" s="46">
        <v>650</v>
      </c>
      <c r="C255" s="132">
        <v>8</v>
      </c>
      <c r="D255" s="145">
        <v>4</v>
      </c>
      <c r="E255" s="153" t="s">
        <v>201</v>
      </c>
      <c r="F255" s="147"/>
      <c r="G255" s="134">
        <f t="shared" si="26"/>
        <v>2.9</v>
      </c>
      <c r="H255" s="134">
        <f t="shared" si="26"/>
        <v>2.9</v>
      </c>
      <c r="I255" s="31"/>
      <c r="J255" s="31"/>
    </row>
    <row r="256" spans="1:10" ht="12.75">
      <c r="A256" s="100" t="s">
        <v>202</v>
      </c>
      <c r="B256" s="46">
        <v>650</v>
      </c>
      <c r="C256" s="132">
        <v>8</v>
      </c>
      <c r="D256" s="145">
        <v>4</v>
      </c>
      <c r="E256" s="153" t="s">
        <v>198</v>
      </c>
      <c r="F256" s="147"/>
      <c r="G256" s="134">
        <f t="shared" si="26"/>
        <v>2.9</v>
      </c>
      <c r="H256" s="134">
        <f t="shared" si="26"/>
        <v>2.9</v>
      </c>
      <c r="I256" s="31"/>
      <c r="J256" s="31"/>
    </row>
    <row r="257" spans="1:10" ht="24.75" customHeight="1">
      <c r="A257" s="100" t="s">
        <v>147</v>
      </c>
      <c r="B257" s="46">
        <v>650</v>
      </c>
      <c r="C257" s="132">
        <v>8</v>
      </c>
      <c r="D257" s="145">
        <v>4</v>
      </c>
      <c r="E257" s="153" t="s">
        <v>198</v>
      </c>
      <c r="F257" s="147">
        <v>200</v>
      </c>
      <c r="G257" s="134">
        <f t="shared" si="26"/>
        <v>2.9</v>
      </c>
      <c r="H257" s="134">
        <f t="shared" si="26"/>
        <v>2.9</v>
      </c>
      <c r="I257" s="31"/>
      <c r="J257" s="31"/>
    </row>
    <row r="258" spans="1:10" ht="38.25">
      <c r="A258" s="100" t="s">
        <v>117</v>
      </c>
      <c r="B258" s="46">
        <v>650</v>
      </c>
      <c r="C258" s="132">
        <v>8</v>
      </c>
      <c r="D258" s="145">
        <v>4</v>
      </c>
      <c r="E258" s="153" t="s">
        <v>198</v>
      </c>
      <c r="F258" s="147">
        <v>240</v>
      </c>
      <c r="G258" s="134">
        <v>2.9</v>
      </c>
      <c r="H258" s="134">
        <v>2.9</v>
      </c>
      <c r="I258" s="31"/>
      <c r="J258" s="31"/>
    </row>
    <row r="259" spans="1:10" ht="45" customHeight="1">
      <c r="A259" s="100" t="s">
        <v>219</v>
      </c>
      <c r="B259" s="46">
        <v>650</v>
      </c>
      <c r="C259" s="132">
        <v>8</v>
      </c>
      <c r="D259" s="145">
        <v>4</v>
      </c>
      <c r="E259" s="153" t="s">
        <v>220</v>
      </c>
      <c r="F259" s="147"/>
      <c r="G259" s="134">
        <f aca="true" t="shared" si="27" ref="G259:H262">G260</f>
        <v>165</v>
      </c>
      <c r="H259" s="134">
        <f t="shared" si="27"/>
        <v>165</v>
      </c>
      <c r="I259" s="31"/>
      <c r="J259" s="31"/>
    </row>
    <row r="260" spans="1:10" ht="89.25">
      <c r="A260" s="100" t="s">
        <v>221</v>
      </c>
      <c r="B260" s="46">
        <v>650</v>
      </c>
      <c r="C260" s="132">
        <v>8</v>
      </c>
      <c r="D260" s="145">
        <v>4</v>
      </c>
      <c r="E260" s="153" t="s">
        <v>222</v>
      </c>
      <c r="F260" s="147"/>
      <c r="G260" s="134">
        <f t="shared" si="27"/>
        <v>165</v>
      </c>
      <c r="H260" s="134">
        <f t="shared" si="27"/>
        <v>165</v>
      </c>
      <c r="I260" s="31"/>
      <c r="J260" s="31"/>
    </row>
    <row r="261" spans="1:10" ht="12.75">
      <c r="A261" s="100" t="s">
        <v>202</v>
      </c>
      <c r="B261" s="46">
        <v>650</v>
      </c>
      <c r="C261" s="132">
        <v>8</v>
      </c>
      <c r="D261" s="145">
        <v>4</v>
      </c>
      <c r="E261" s="153" t="s">
        <v>223</v>
      </c>
      <c r="F261" s="147"/>
      <c r="G261" s="134">
        <f t="shared" si="27"/>
        <v>165</v>
      </c>
      <c r="H261" s="134">
        <f t="shared" si="27"/>
        <v>165</v>
      </c>
      <c r="I261" s="31"/>
      <c r="J261" s="31"/>
    </row>
    <row r="262" spans="1:10" ht="27.75" customHeight="1">
      <c r="A262" s="100" t="s">
        <v>147</v>
      </c>
      <c r="B262" s="46">
        <v>650</v>
      </c>
      <c r="C262" s="132">
        <v>8</v>
      </c>
      <c r="D262" s="145">
        <v>4</v>
      </c>
      <c r="E262" s="153" t="s">
        <v>223</v>
      </c>
      <c r="F262" s="147">
        <v>200</v>
      </c>
      <c r="G262" s="134">
        <f t="shared" si="27"/>
        <v>165</v>
      </c>
      <c r="H262" s="134">
        <f t="shared" si="27"/>
        <v>165</v>
      </c>
      <c r="I262" s="31"/>
      <c r="J262" s="31"/>
    </row>
    <row r="263" spans="1:10" ht="38.25">
      <c r="A263" s="100" t="s">
        <v>117</v>
      </c>
      <c r="B263" s="46">
        <v>650</v>
      </c>
      <c r="C263" s="132">
        <v>8</v>
      </c>
      <c r="D263" s="145">
        <v>4</v>
      </c>
      <c r="E263" s="153" t="s">
        <v>223</v>
      </c>
      <c r="F263" s="147">
        <v>240</v>
      </c>
      <c r="G263" s="134">
        <v>165</v>
      </c>
      <c r="H263" s="134">
        <v>165</v>
      </c>
      <c r="I263" s="31"/>
      <c r="J263" s="31"/>
    </row>
    <row r="264" spans="1:10" ht="12.75">
      <c r="A264" s="140" t="s">
        <v>237</v>
      </c>
      <c r="B264" s="46">
        <v>650</v>
      </c>
      <c r="C264" s="141">
        <v>9</v>
      </c>
      <c r="D264" s="142"/>
      <c r="E264" s="154"/>
      <c r="F264" s="144"/>
      <c r="G264" s="136">
        <f aca="true" t="shared" si="28" ref="G264:H269">G265</f>
        <v>229</v>
      </c>
      <c r="H264" s="136">
        <f t="shared" si="28"/>
        <v>229</v>
      </c>
      <c r="I264" s="31"/>
      <c r="J264" s="31"/>
    </row>
    <row r="265" spans="1:10" ht="18.75" customHeight="1">
      <c r="A265" s="100" t="s">
        <v>231</v>
      </c>
      <c r="B265" s="46">
        <v>650</v>
      </c>
      <c r="C265" s="132">
        <v>9</v>
      </c>
      <c r="D265" s="145">
        <v>7</v>
      </c>
      <c r="E265" s="153"/>
      <c r="F265" s="147"/>
      <c r="G265" s="134">
        <f t="shared" si="28"/>
        <v>229</v>
      </c>
      <c r="H265" s="134">
        <f t="shared" si="28"/>
        <v>229</v>
      </c>
      <c r="I265" s="31"/>
      <c r="J265" s="31"/>
    </row>
    <row r="266" spans="1:10" ht="38.25">
      <c r="A266" s="100" t="s">
        <v>176</v>
      </c>
      <c r="B266" s="46">
        <v>650</v>
      </c>
      <c r="C266" s="132">
        <v>9</v>
      </c>
      <c r="D266" s="145">
        <v>7</v>
      </c>
      <c r="E266" s="153" t="s">
        <v>232</v>
      </c>
      <c r="F266" s="147"/>
      <c r="G266" s="134">
        <f t="shared" si="28"/>
        <v>229</v>
      </c>
      <c r="H266" s="134">
        <f t="shared" si="28"/>
        <v>229</v>
      </c>
      <c r="I266" s="31"/>
      <c r="J266" s="31"/>
    </row>
    <row r="267" spans="1:10" ht="26.25" customHeight="1">
      <c r="A267" s="100" t="s">
        <v>233</v>
      </c>
      <c r="B267" s="46">
        <v>650</v>
      </c>
      <c r="C267" s="132">
        <v>9</v>
      </c>
      <c r="D267" s="145">
        <v>7</v>
      </c>
      <c r="E267" s="153" t="s">
        <v>234</v>
      </c>
      <c r="F267" s="147"/>
      <c r="G267" s="134">
        <f t="shared" si="28"/>
        <v>229</v>
      </c>
      <c r="H267" s="134">
        <f t="shared" si="28"/>
        <v>229</v>
      </c>
      <c r="I267" s="137"/>
      <c r="J267" s="137"/>
    </row>
    <row r="268" spans="1:10" ht="102">
      <c r="A268" s="100" t="s">
        <v>235</v>
      </c>
      <c r="B268" s="46">
        <v>650</v>
      </c>
      <c r="C268" s="132">
        <v>9</v>
      </c>
      <c r="D268" s="145">
        <v>7</v>
      </c>
      <c r="E268" s="153" t="s">
        <v>236</v>
      </c>
      <c r="F268" s="147"/>
      <c r="G268" s="134">
        <f t="shared" si="28"/>
        <v>229</v>
      </c>
      <c r="H268" s="134">
        <f t="shared" si="28"/>
        <v>229</v>
      </c>
      <c r="I268" s="31"/>
      <c r="J268" s="31"/>
    </row>
    <row r="269" spans="1:10" ht="29.25" customHeight="1">
      <c r="A269" s="100" t="s">
        <v>147</v>
      </c>
      <c r="B269" s="46">
        <v>650</v>
      </c>
      <c r="C269" s="132">
        <v>9</v>
      </c>
      <c r="D269" s="145">
        <v>7</v>
      </c>
      <c r="E269" s="153" t="s">
        <v>236</v>
      </c>
      <c r="F269" s="147">
        <v>200</v>
      </c>
      <c r="G269" s="134">
        <f t="shared" si="28"/>
        <v>229</v>
      </c>
      <c r="H269" s="134">
        <f t="shared" si="28"/>
        <v>229</v>
      </c>
      <c r="I269" s="31"/>
      <c r="J269" s="31"/>
    </row>
    <row r="270" spans="1:10" ht="38.25">
      <c r="A270" s="100" t="s">
        <v>117</v>
      </c>
      <c r="B270" s="46">
        <v>650</v>
      </c>
      <c r="C270" s="132">
        <v>9</v>
      </c>
      <c r="D270" s="145">
        <v>7</v>
      </c>
      <c r="E270" s="153" t="s">
        <v>236</v>
      </c>
      <c r="F270" s="147">
        <v>240</v>
      </c>
      <c r="G270" s="134">
        <v>229</v>
      </c>
      <c r="H270" s="134">
        <v>229</v>
      </c>
      <c r="I270" s="31"/>
      <c r="J270" s="31"/>
    </row>
    <row r="271" spans="1:10" ht="12.75">
      <c r="A271" s="150" t="s">
        <v>31</v>
      </c>
      <c r="B271" s="46">
        <v>650</v>
      </c>
      <c r="C271" s="141">
        <v>11</v>
      </c>
      <c r="D271" s="142"/>
      <c r="E271" s="154"/>
      <c r="F271" s="147"/>
      <c r="G271" s="136">
        <f>G272</f>
        <v>124</v>
      </c>
      <c r="H271" s="136">
        <f>H272</f>
        <v>124</v>
      </c>
      <c r="I271" s="31"/>
      <c r="J271" s="31"/>
    </row>
    <row r="272" spans="1:10" ht="12.75">
      <c r="A272" s="74" t="s">
        <v>58</v>
      </c>
      <c r="B272" s="46">
        <v>650</v>
      </c>
      <c r="C272" s="132">
        <v>11</v>
      </c>
      <c r="D272" s="145">
        <v>1</v>
      </c>
      <c r="E272" s="147"/>
      <c r="F272" s="147"/>
      <c r="G272" s="134">
        <f>G273</f>
        <v>124</v>
      </c>
      <c r="H272" s="134">
        <f>H273</f>
        <v>124</v>
      </c>
      <c r="I272" s="31"/>
      <c r="J272" s="31"/>
    </row>
    <row r="273" spans="1:10" ht="12.75">
      <c r="A273" s="100" t="s">
        <v>148</v>
      </c>
      <c r="B273" s="46">
        <v>650</v>
      </c>
      <c r="C273" s="132">
        <v>11</v>
      </c>
      <c r="D273" s="145">
        <v>1</v>
      </c>
      <c r="E273" s="147">
        <v>4100000000</v>
      </c>
      <c r="F273" s="147"/>
      <c r="G273" s="134">
        <f>G275</f>
        <v>124</v>
      </c>
      <c r="H273" s="134">
        <f>H275</f>
        <v>124</v>
      </c>
      <c r="I273" s="31"/>
      <c r="J273" s="31"/>
    </row>
    <row r="274" spans="1:10" ht="38.25">
      <c r="A274" s="100" t="s">
        <v>149</v>
      </c>
      <c r="B274" s="46">
        <v>650</v>
      </c>
      <c r="C274" s="132">
        <v>11</v>
      </c>
      <c r="D274" s="145">
        <v>1</v>
      </c>
      <c r="E274" s="147">
        <v>4100020800</v>
      </c>
      <c r="F274" s="147"/>
      <c r="G274" s="134">
        <f>G275</f>
        <v>124</v>
      </c>
      <c r="H274" s="134">
        <f>H275</f>
        <v>124</v>
      </c>
      <c r="I274" s="31"/>
      <c r="J274" s="31"/>
    </row>
    <row r="275" spans="1:10" ht="30" customHeight="1">
      <c r="A275" s="100" t="s">
        <v>147</v>
      </c>
      <c r="B275" s="46">
        <v>650</v>
      </c>
      <c r="C275" s="132">
        <v>11</v>
      </c>
      <c r="D275" s="145">
        <v>1</v>
      </c>
      <c r="E275" s="147">
        <v>4100020800</v>
      </c>
      <c r="F275" s="147">
        <v>200</v>
      </c>
      <c r="G275" s="134">
        <f>G276</f>
        <v>124</v>
      </c>
      <c r="H275" s="134">
        <f>H276</f>
        <v>124</v>
      </c>
      <c r="I275" s="31"/>
      <c r="J275" s="31"/>
    </row>
    <row r="276" spans="1:10" ht="38.25">
      <c r="A276" s="100" t="s">
        <v>117</v>
      </c>
      <c r="B276" s="46">
        <v>650</v>
      </c>
      <c r="C276" s="132">
        <v>11</v>
      </c>
      <c r="D276" s="145">
        <v>1</v>
      </c>
      <c r="E276" s="147">
        <v>4100020800</v>
      </c>
      <c r="F276" s="147">
        <v>240</v>
      </c>
      <c r="G276" s="134">
        <v>124</v>
      </c>
      <c r="H276" s="134">
        <v>124</v>
      </c>
      <c r="I276" s="31"/>
      <c r="J276" s="31"/>
    </row>
    <row r="277" spans="1:10" ht="12.75">
      <c r="A277" s="150" t="s">
        <v>78</v>
      </c>
      <c r="B277" s="31"/>
      <c r="C277" s="135"/>
      <c r="D277" s="135"/>
      <c r="E277" s="135"/>
      <c r="F277" s="135"/>
      <c r="G277" s="138">
        <f>G25+G69+G78+G120+G175+G226+G271+G219+G264</f>
        <v>135804.5</v>
      </c>
      <c r="H277" s="138">
        <f>H25+H69+H78+H120+H175+H226+H271+H219+H264</f>
        <v>135804.5</v>
      </c>
      <c r="I277" s="124">
        <f>I69+I78+I120+I175+I219+I226</f>
        <v>8255.1</v>
      </c>
      <c r="J277" s="124">
        <f>J69+J78+J120+J175+J219+J226</f>
        <v>875.5000000000001</v>
      </c>
    </row>
  </sheetData>
  <sheetProtection/>
  <mergeCells count="11">
    <mergeCell ref="E11:J11"/>
    <mergeCell ref="F12:J12"/>
    <mergeCell ref="A15:I15"/>
    <mergeCell ref="A13:I13"/>
    <mergeCell ref="A14:I14"/>
    <mergeCell ref="I5:J5"/>
    <mergeCell ref="C6:J6"/>
    <mergeCell ref="E7:J7"/>
    <mergeCell ref="F8:J8"/>
    <mergeCell ref="I9:J9"/>
    <mergeCell ref="C10:J10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2020-09-17T04:42:58Z</cp:lastPrinted>
  <dcterms:created xsi:type="dcterms:W3CDTF">2007-10-01T08:39:13Z</dcterms:created>
  <dcterms:modified xsi:type="dcterms:W3CDTF">2020-09-28T04:34:58Z</dcterms:modified>
  <cp:category/>
  <cp:version/>
  <cp:contentType/>
  <cp:contentStatus/>
</cp:coreProperties>
</file>