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kashinSS\Desktop\"/>
    </mc:Choice>
  </mc:AlternateContent>
  <bookViews>
    <workbookView xWindow="0" yWindow="0" windowWidth="20220" windowHeight="12105" tabRatio="425" activeTab="2"/>
  </bookViews>
  <sheets>
    <sheet name="Лист2" sheetId="3" r:id="rId1"/>
    <sheet name="План" sheetId="9" r:id="rId2"/>
    <sheet name="Актуализация" sheetId="10" r:id="rId3"/>
  </sheets>
  <definedNames>
    <definedName name="_xlnm.Print_Titles" localSheetId="2">Актуализация!$13:$15</definedName>
    <definedName name="_xlnm.Print_Titles" localSheetId="1">План!$10:$12</definedName>
  </definedNames>
  <calcPr calcId="162913" fullPrecision="0"/>
</workbook>
</file>

<file path=xl/calcChain.xml><?xml version="1.0" encoding="utf-8"?>
<calcChain xmlns="http://schemas.openxmlformats.org/spreadsheetml/2006/main">
  <c r="E23" i="10" l="1"/>
  <c r="H23" i="10" l="1"/>
  <c r="G23" i="10" l="1"/>
  <c r="F23" i="10"/>
  <c r="E20" i="10" l="1"/>
  <c r="E16" i="10" l="1"/>
  <c r="F21" i="9" l="1"/>
  <c r="G21" i="9"/>
  <c r="H21" i="9"/>
  <c r="E14" i="9"/>
  <c r="E13" i="9"/>
  <c r="E18" i="9" l="1"/>
  <c r="E16" i="9"/>
  <c r="E17" i="9"/>
  <c r="E19" i="9"/>
  <c r="E20" i="9"/>
  <c r="E15" i="9"/>
  <c r="E21" i="9" l="1"/>
</calcChain>
</file>

<file path=xl/sharedStrings.xml><?xml version="1.0" encoding="utf-8"?>
<sst xmlns="http://schemas.openxmlformats.org/spreadsheetml/2006/main" count="137" uniqueCount="78">
  <si>
    <t>Характеристика мероприятия</t>
  </si>
  <si>
    <t>Стоимость работ, тыс. рублей</t>
  </si>
  <si>
    <t>№ п/п</t>
  </si>
  <si>
    <t>начало</t>
  </si>
  <si>
    <t>завершение</t>
  </si>
  <si>
    <t>Всего, в т.ч.</t>
  </si>
  <si>
    <t>Местный бюджет</t>
  </si>
  <si>
    <t>Бюджет автоном-ного округа</t>
  </si>
  <si>
    <t>ИТОГО:</t>
  </si>
  <si>
    <t>ПЛАН МЕРОПРИЯТИЙ</t>
  </si>
  <si>
    <t>Приложение.</t>
  </si>
  <si>
    <t>Плановые сроки реализации</t>
  </si>
  <si>
    <t>Ожидаемый эффект</t>
  </si>
  <si>
    <r>
      <t>Установка дополнительной емкости для товарной воды, V=1000 м</t>
    </r>
    <r>
      <rPr>
        <vertAlign val="superscript"/>
        <sz val="11"/>
        <color theme="1"/>
        <rFont val="Arial"/>
        <family val="2"/>
        <charset val="204"/>
      </rPr>
      <t>3</t>
    </r>
  </si>
  <si>
    <t>Средства предприятия</t>
  </si>
  <si>
    <t>Установка дополнительных фильтров в количестве четырех штук</t>
  </si>
  <si>
    <t>Установка дополнительной бактерицидной лампы</t>
  </si>
  <si>
    <t>Монтаж дополнительного аэратора</t>
  </si>
  <si>
    <t>Проектирование ВОС-3000</t>
  </si>
  <si>
    <t>Строительство ВОС-3000</t>
  </si>
  <si>
    <t>Примечание</t>
  </si>
  <si>
    <t>Капитальный ремонт (замена) ветхих сетей водоснабжения</t>
  </si>
  <si>
    <t>Выполнение работ в рамках мероприятия "Капитальный ремонт (замена) газопроводов, систем теплоснабжения, водоснабжения, водоотведения для подготовки объектов к ОЗП" окружной программы "Развитие жилищно-коммунального комплекса и повышение энергетической эффективности в ХМАО - Югре на 2014 - 2020 годы"</t>
  </si>
  <si>
    <t>Обеспечение безперебойного водоснабжения</t>
  </si>
  <si>
    <t xml:space="preserve">Снижение количества марганца  до уровня гигиенического норматива </t>
  </si>
  <si>
    <t>Исключение вторичного загрязнения железом питьевой воды при транспортировке по трубопроводу</t>
  </si>
  <si>
    <t>Снижение риска бактериологического загрязнения питьевой воды</t>
  </si>
  <si>
    <t>Проект зон санитарной охраны (ЗСО) разработан . Необходимо получить гидрогеологическое заключение, обосновывающее сокращение 1-го пояса ЗСО. В случае получения положительного заключения будет установлен режим содержания ЗСО (обустройство, охрана и т.п.)</t>
  </si>
  <si>
    <t xml:space="preserve">Сокращение времени, затрачиваемого на процесс аэрации воды, повышение производительности ВОС </t>
  </si>
  <si>
    <t xml:space="preserve">Гидрогеологическое обоснование защищенности водоносного горизонта и возможности сокращения ЗСО первого пояса водозабора по адресу : п.Приобье, ул.Портовая, 5 </t>
  </si>
  <si>
    <t>Повышение производительности источников водоснабжения в соответствии с ростом водопотребления. Комплексное решение проблем обеспечения качественной питьевой водой населения г.п.Приобье</t>
  </si>
  <si>
    <t>2016</t>
  </si>
  <si>
    <t>2017</t>
  </si>
  <si>
    <t>2018</t>
  </si>
  <si>
    <t>Глава</t>
  </si>
  <si>
    <t>городского поселения Приобье</t>
  </si>
  <si>
    <t xml:space="preserve">Заместитель главы </t>
  </si>
  <si>
    <t>2020</t>
  </si>
  <si>
    <t>2031</t>
  </si>
  <si>
    <t>Е.Ю. Ермаков</t>
  </si>
  <si>
    <t>Директор</t>
  </si>
  <si>
    <t>С.А. Сковбель</t>
  </si>
  <si>
    <t>по обеспечению жителей г.п.Приобье Октябрьского района чистой питьевой водой</t>
  </si>
  <si>
    <t>И.о. главы</t>
  </si>
  <si>
    <t>администрации Октябрьского района</t>
  </si>
  <si>
    <t>"УТВЕРЖДАЮ" ________________</t>
  </si>
  <si>
    <t>"СОГЛАСОВАНО" ________________</t>
  </si>
  <si>
    <t>Н.Г.Куклина</t>
  </si>
  <si>
    <t>Начальник УЖКХиС</t>
  </si>
  <si>
    <t>Л.С. Черепкова</t>
  </si>
  <si>
    <t>С.Б. Смирнов</t>
  </si>
  <si>
    <t>МП "Эксплуатационная генерирующая компания"</t>
  </si>
  <si>
    <t>Снижение риска техно- и антропогенного загрязнения источника питьевого  водоснабжения</t>
  </si>
  <si>
    <t>Средства инвесторов ч/з МЧП</t>
  </si>
  <si>
    <t>К.В. Шахназаров</t>
  </si>
  <si>
    <t>Начальник ТО в г.Нягани и Октябрьском районе</t>
  </si>
  <si>
    <t>Управления Роспотребнадзора по ХМАО - Югре</t>
  </si>
  <si>
    <t>Проект зон санитарной охраны (ЗСО) с исполнением  гидрогеологического заключения, обосновывающее сокращение 1-го пояса ЗСО, установление режима содержания ЗСО.</t>
  </si>
  <si>
    <t>2024</t>
  </si>
  <si>
    <t>2019</t>
  </si>
  <si>
    <t>"_____" _______________ 2019 года</t>
  </si>
  <si>
    <t xml:space="preserve">Утверждение зон ЗСО первого пояса водозабора по адресу : п.Приобье, ул.Портовая, 5 </t>
  </si>
  <si>
    <r>
      <t>Разработка ПСД,на реконструкцию водоочистных сооружений c обследованием водозабора в г.п. Приобье и дополнительной емкости для товарной воды, V=1000 м</t>
    </r>
    <r>
      <rPr>
        <vertAlign val="superscript"/>
        <sz val="11"/>
        <color theme="1"/>
        <rFont val="Arial"/>
        <family val="2"/>
        <charset val="204"/>
      </rPr>
      <t>3</t>
    </r>
  </si>
  <si>
    <t>Реконструкция ВОС 800, с целью доведения качества питьевой воды до нормативов СанПиН 2.1.4.1074-01</t>
  </si>
  <si>
    <t>2023</t>
  </si>
  <si>
    <t>Последующая реализация проекта по доведению качества питьевой воды до нормативов СанПиН 2.1.4.1074-01</t>
  </si>
  <si>
    <t>Доведению качества питьевой воды до нормативов СанПиН 2.1.4.1074-01 по марганцу. Обеспечение бесперебойного водоснабжения.</t>
  </si>
  <si>
    <t>Исполнение Федеральный закон "О водоснабжении и водоотведении" от 07.12.2011 N 416-ФЗ.</t>
  </si>
  <si>
    <t>Исключение из системы централизованного питьевого водоснабжения скважины по адресам: мкр. Черемушки, ул. Одесская 2А, ул. Береговая3/4, ул. Строителей</t>
  </si>
  <si>
    <t>Обеспечение жителей мкр. ЭКБ качественной питьевой водой.Исключение из системы централизованного питьевого водоснабжения скважины по адресам: мкр. Черемушки</t>
  </si>
  <si>
    <t>Решение Октябрьского районного суда ХМАО-Югры от 19.05.2017 г. Исключена скважина по адресу: ул. Одесская 2А.</t>
  </si>
  <si>
    <t>Санитарно-эпидемиологическое заключение №86.НЯ.04.000.Т.000003.04.17 ОТ 19.04.2017г.</t>
  </si>
  <si>
    <t>Строительство инженерных сетей водоснабжения ВОС пер. Лесной, 31 ВОК «ЭКБ» мкр. Черемушки (а рамках инвестиционного соглашения)</t>
  </si>
  <si>
    <t>(актуализация по состоянию на 29 марта 2019 года)</t>
  </si>
  <si>
    <t xml:space="preserve">Выполнение работ в рамках мероприятия "Капитальный ремонт (замена) газопроводов, систем теплоснабжения, водоснабжения, водоотведения для подготовки объектов к ОЗП" окружной программы "Жилиищно-коммунальный комплекс и городская среда"
 </t>
  </si>
  <si>
    <t>Заместитель главы Октябрьского района, начальник УЖКХиС</t>
  </si>
  <si>
    <t>Глава Октябрьского района</t>
  </si>
  <si>
    <t>А.П. Куташова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</si>
</sst>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9"/>
      <color theme="1"/>
      <name val="Arial"/>
      <family val="2"/>
      <charset val="204"/>
    </font>
    <font>
      <sz val="11"/>
      <color theme="3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002060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4" fillId="0" borderId="0" xfId="0" applyFont="1"/>
    <xf numFmtId="0" fontId="6" fillId="0" borderId="0" xfId="0" applyFont="1"/>
    <xf numFmtId="0" fontId="3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164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Border="1"/>
    <xf numFmtId="0" fontId="9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7" sqref="F2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"/>
  <sheetViews>
    <sheetView zoomScale="90" zoomScaleNormal="90" workbookViewId="0">
      <selection activeCell="J1" sqref="J1"/>
    </sheetView>
  </sheetViews>
  <sheetFormatPr defaultRowHeight="14.25" x14ac:dyDescent="0.2"/>
  <cols>
    <col min="1" max="1" width="4" style="3" customWidth="1"/>
    <col min="2" max="2" width="35.28515625" style="3" customWidth="1"/>
    <col min="3" max="3" width="12.140625" style="3" customWidth="1"/>
    <col min="4" max="4" width="13.140625" style="3" customWidth="1"/>
    <col min="5" max="5" width="11.28515625" style="3" customWidth="1"/>
    <col min="6" max="6" width="13.28515625" style="3" customWidth="1"/>
    <col min="7" max="7" width="12.42578125" style="3" customWidth="1"/>
    <col min="8" max="8" width="14" style="3" customWidth="1"/>
    <col min="9" max="9" width="39.5703125" style="3" customWidth="1"/>
    <col min="10" max="10" width="51" style="3" customWidth="1"/>
    <col min="11" max="11" width="12.7109375" style="3" customWidth="1"/>
    <col min="12" max="16384" width="9.140625" style="3"/>
  </cols>
  <sheetData>
    <row r="1" spans="1:11" s="1" customFormat="1" ht="17.25" customHeight="1" x14ac:dyDescent="0.25">
      <c r="B1" s="27"/>
      <c r="J1" s="21" t="s">
        <v>10</v>
      </c>
      <c r="K1" s="2"/>
    </row>
    <row r="2" spans="1:11" ht="15.75" customHeight="1" x14ac:dyDescent="0.25">
      <c r="B2" s="27" t="s">
        <v>45</v>
      </c>
      <c r="D2" s="27" t="s">
        <v>46</v>
      </c>
      <c r="I2" s="27" t="s">
        <v>46</v>
      </c>
      <c r="K2" s="4"/>
    </row>
    <row r="3" spans="1:11" ht="15.75" customHeight="1" x14ac:dyDescent="0.25">
      <c r="B3" s="27" t="s">
        <v>34</v>
      </c>
      <c r="D3" s="27" t="s">
        <v>40</v>
      </c>
      <c r="I3" s="27" t="s">
        <v>43</v>
      </c>
      <c r="K3" s="4"/>
    </row>
    <row r="4" spans="1:11" ht="15.75" customHeight="1" x14ac:dyDescent="0.25">
      <c r="B4" s="27" t="s">
        <v>35</v>
      </c>
      <c r="D4" s="27" t="s">
        <v>51</v>
      </c>
      <c r="I4" s="27" t="s">
        <v>44</v>
      </c>
      <c r="K4" s="4"/>
    </row>
    <row r="5" spans="1:11" ht="15.75" customHeight="1" x14ac:dyDescent="0.25">
      <c r="B5" s="27" t="s">
        <v>39</v>
      </c>
      <c r="D5" s="27" t="s">
        <v>41</v>
      </c>
      <c r="I5" s="27" t="s">
        <v>47</v>
      </c>
      <c r="K5" s="4"/>
    </row>
    <row r="6" spans="1:11" ht="15.75" customHeight="1" x14ac:dyDescent="0.2">
      <c r="J6" s="4"/>
      <c r="K6" s="4"/>
    </row>
    <row r="7" spans="1:11" ht="18" customHeight="1" x14ac:dyDescent="0.25">
      <c r="A7" s="52" t="s">
        <v>9</v>
      </c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1" ht="18" customHeight="1" x14ac:dyDescent="0.25">
      <c r="A8" s="52" t="s">
        <v>42</v>
      </c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1" ht="11.25" customHeight="1" thickBot="1" x14ac:dyDescent="0.25"/>
    <row r="10" spans="1:11" ht="29.25" customHeight="1" thickTop="1" x14ac:dyDescent="0.2">
      <c r="A10" s="53" t="s">
        <v>2</v>
      </c>
      <c r="B10" s="58" t="s">
        <v>0</v>
      </c>
      <c r="C10" s="55" t="s">
        <v>11</v>
      </c>
      <c r="D10" s="56"/>
      <c r="E10" s="55" t="s">
        <v>1</v>
      </c>
      <c r="F10" s="57"/>
      <c r="G10" s="57"/>
      <c r="H10" s="56"/>
      <c r="I10" s="58" t="s">
        <v>12</v>
      </c>
      <c r="J10" s="53" t="s">
        <v>20</v>
      </c>
      <c r="K10" s="6"/>
    </row>
    <row r="11" spans="1:11" ht="48.75" customHeight="1" thickBot="1" x14ac:dyDescent="0.25">
      <c r="A11" s="54"/>
      <c r="B11" s="59"/>
      <c r="C11" s="7" t="s">
        <v>3</v>
      </c>
      <c r="D11" s="7" t="s">
        <v>4</v>
      </c>
      <c r="E11" s="7" t="s">
        <v>5</v>
      </c>
      <c r="F11" s="7" t="s">
        <v>7</v>
      </c>
      <c r="G11" s="7" t="s">
        <v>6</v>
      </c>
      <c r="H11" s="7" t="s">
        <v>14</v>
      </c>
      <c r="I11" s="60"/>
      <c r="J11" s="54"/>
      <c r="K11" s="6"/>
    </row>
    <row r="12" spans="1:11" ht="15.75" thickTop="1" thickBot="1" x14ac:dyDescent="0.25">
      <c r="A12" s="8">
        <v>1</v>
      </c>
      <c r="B12" s="9">
        <v>2</v>
      </c>
      <c r="C12" s="8">
        <v>3</v>
      </c>
      <c r="D12" s="9">
        <v>4</v>
      </c>
      <c r="E12" s="8">
        <v>5</v>
      </c>
      <c r="F12" s="9">
        <v>6</v>
      </c>
      <c r="G12" s="8">
        <v>7</v>
      </c>
      <c r="H12" s="9">
        <v>8</v>
      </c>
      <c r="I12" s="8">
        <v>9</v>
      </c>
      <c r="J12" s="8">
        <v>11</v>
      </c>
      <c r="K12" s="10"/>
    </row>
    <row r="13" spans="1:11" ht="44.25" customHeight="1" thickTop="1" x14ac:dyDescent="0.2">
      <c r="A13" s="11">
        <v>1</v>
      </c>
      <c r="B13" s="12" t="s">
        <v>15</v>
      </c>
      <c r="C13" s="24" t="s">
        <v>31</v>
      </c>
      <c r="D13" s="24" t="s">
        <v>31</v>
      </c>
      <c r="E13" s="22">
        <f t="shared" ref="E13:E14" si="0">SUM(F13:H13)</f>
        <v>3200</v>
      </c>
      <c r="F13" s="23"/>
      <c r="G13" s="23">
        <v>3200</v>
      </c>
      <c r="H13" s="23"/>
      <c r="I13" s="12" t="s">
        <v>24</v>
      </c>
      <c r="J13" s="13"/>
      <c r="K13" s="14"/>
    </row>
    <row r="14" spans="1:11" ht="89.25" customHeight="1" x14ac:dyDescent="0.2">
      <c r="A14" s="11">
        <v>2</v>
      </c>
      <c r="B14" s="15" t="s">
        <v>29</v>
      </c>
      <c r="C14" s="25" t="s">
        <v>31</v>
      </c>
      <c r="D14" s="25" t="s">
        <v>31</v>
      </c>
      <c r="E14" s="22">
        <f t="shared" si="0"/>
        <v>482</v>
      </c>
      <c r="F14" s="23"/>
      <c r="G14" s="23"/>
      <c r="H14" s="23">
        <v>482</v>
      </c>
      <c r="I14" s="15" t="s">
        <v>52</v>
      </c>
      <c r="J14" s="13" t="s">
        <v>27</v>
      </c>
      <c r="K14" s="14"/>
    </row>
    <row r="15" spans="1:11" ht="33" customHeight="1" x14ac:dyDescent="0.2">
      <c r="A15" s="11">
        <v>3</v>
      </c>
      <c r="B15" s="12" t="s">
        <v>13</v>
      </c>
      <c r="C15" s="24" t="s">
        <v>31</v>
      </c>
      <c r="D15" s="24" t="s">
        <v>32</v>
      </c>
      <c r="E15" s="22">
        <f>SUM(F15:H15)</f>
        <v>15000</v>
      </c>
      <c r="F15" s="23"/>
      <c r="G15" s="23">
        <v>15000</v>
      </c>
      <c r="H15" s="23"/>
      <c r="I15" s="12" t="s">
        <v>23</v>
      </c>
      <c r="J15" s="13"/>
      <c r="K15" s="14"/>
    </row>
    <row r="16" spans="1:11" ht="30.75" customHeight="1" x14ac:dyDescent="0.2">
      <c r="A16" s="11">
        <v>4</v>
      </c>
      <c r="B16" s="12" t="s">
        <v>16</v>
      </c>
      <c r="C16" s="24" t="s">
        <v>32</v>
      </c>
      <c r="D16" s="24" t="s">
        <v>32</v>
      </c>
      <c r="E16" s="22">
        <f t="shared" ref="E16:E20" si="1">SUM(F16:H16)</f>
        <v>1200</v>
      </c>
      <c r="F16" s="23"/>
      <c r="G16" s="23"/>
      <c r="H16" s="23">
        <v>1200</v>
      </c>
      <c r="I16" s="12" t="s">
        <v>26</v>
      </c>
      <c r="J16" s="13"/>
      <c r="K16" s="14"/>
    </row>
    <row r="17" spans="1:11" ht="46.5" customHeight="1" x14ac:dyDescent="0.2">
      <c r="A17" s="11">
        <v>5</v>
      </c>
      <c r="B17" s="11" t="s">
        <v>17</v>
      </c>
      <c r="C17" s="24" t="s">
        <v>33</v>
      </c>
      <c r="D17" s="24" t="s">
        <v>33</v>
      </c>
      <c r="E17" s="22">
        <f t="shared" si="1"/>
        <v>2000</v>
      </c>
      <c r="F17" s="23"/>
      <c r="G17" s="23"/>
      <c r="H17" s="23">
        <v>2000</v>
      </c>
      <c r="I17" s="11" t="s">
        <v>28</v>
      </c>
      <c r="J17" s="13"/>
      <c r="K17" s="14"/>
    </row>
    <row r="18" spans="1:11" ht="116.25" customHeight="1" x14ac:dyDescent="0.2">
      <c r="A18" s="11">
        <v>6</v>
      </c>
      <c r="B18" s="15" t="s">
        <v>21</v>
      </c>
      <c r="C18" s="25">
        <v>2016</v>
      </c>
      <c r="D18" s="25" t="s">
        <v>38</v>
      </c>
      <c r="E18" s="22">
        <f t="shared" ref="E18" si="2">SUM(F18:H18)</f>
        <v>576395</v>
      </c>
      <c r="F18" s="23">
        <v>547575</v>
      </c>
      <c r="G18" s="23">
        <v>28820</v>
      </c>
      <c r="H18" s="23"/>
      <c r="I18" s="15" t="s">
        <v>25</v>
      </c>
      <c r="J18" s="13" t="s">
        <v>22</v>
      </c>
      <c r="K18" s="14"/>
    </row>
    <row r="19" spans="1:11" ht="18.75" customHeight="1" x14ac:dyDescent="0.2">
      <c r="A19" s="11">
        <v>7</v>
      </c>
      <c r="B19" s="15" t="s">
        <v>18</v>
      </c>
      <c r="C19" s="25" t="s">
        <v>31</v>
      </c>
      <c r="D19" s="25" t="s">
        <v>32</v>
      </c>
      <c r="E19" s="22">
        <f t="shared" si="1"/>
        <v>6700</v>
      </c>
      <c r="F19" s="23">
        <v>6365</v>
      </c>
      <c r="G19" s="23">
        <v>335</v>
      </c>
      <c r="H19" s="23"/>
      <c r="I19" s="15" t="s">
        <v>19</v>
      </c>
      <c r="J19" s="13"/>
      <c r="K19" s="14"/>
    </row>
    <row r="20" spans="1:11" ht="85.5" customHeight="1" thickBot="1" x14ac:dyDescent="0.25">
      <c r="A20" s="11">
        <v>8</v>
      </c>
      <c r="B20" s="15" t="s">
        <v>19</v>
      </c>
      <c r="C20" s="25" t="s">
        <v>33</v>
      </c>
      <c r="D20" s="25" t="s">
        <v>37</v>
      </c>
      <c r="E20" s="22">
        <f t="shared" si="1"/>
        <v>295000</v>
      </c>
      <c r="F20" s="23">
        <v>280250</v>
      </c>
      <c r="G20" s="23">
        <v>14750</v>
      </c>
      <c r="H20" s="23"/>
      <c r="I20" s="15" t="s">
        <v>30</v>
      </c>
      <c r="J20" s="13"/>
      <c r="K20" s="14"/>
    </row>
    <row r="21" spans="1:11" ht="15.75" customHeight="1" thickBot="1" x14ac:dyDescent="0.25">
      <c r="A21" s="16"/>
      <c r="B21" s="17" t="s">
        <v>8</v>
      </c>
      <c r="C21" s="18"/>
      <c r="D21" s="18"/>
      <c r="E21" s="26">
        <f>SUM(E13:E20)</f>
        <v>899977</v>
      </c>
      <c r="F21" s="26">
        <f t="shared" ref="F21:H21" si="3">SUM(F13:F20)</f>
        <v>834190</v>
      </c>
      <c r="G21" s="26">
        <f t="shared" si="3"/>
        <v>62105</v>
      </c>
      <c r="H21" s="26">
        <f t="shared" si="3"/>
        <v>3682</v>
      </c>
      <c r="I21" s="19"/>
      <c r="J21" s="18"/>
      <c r="K21" s="20"/>
    </row>
    <row r="22" spans="1:11" ht="15.75" customHeight="1" x14ac:dyDescent="0.2">
      <c r="A22" s="28"/>
      <c r="B22" s="29"/>
      <c r="C22" s="20"/>
      <c r="D22" s="20"/>
      <c r="E22" s="30"/>
      <c r="F22" s="30"/>
      <c r="G22" s="30"/>
      <c r="H22" s="30"/>
      <c r="I22" s="31"/>
      <c r="J22" s="20"/>
      <c r="K22" s="20"/>
    </row>
    <row r="23" spans="1:11" ht="15" x14ac:dyDescent="0.25">
      <c r="B23" s="27" t="s">
        <v>48</v>
      </c>
      <c r="C23" s="27"/>
      <c r="D23" s="27"/>
      <c r="E23" s="27"/>
    </row>
    <row r="24" spans="1:11" ht="15" x14ac:dyDescent="0.25">
      <c r="B24" s="27" t="s">
        <v>44</v>
      </c>
      <c r="C24" s="27"/>
      <c r="D24" s="27"/>
      <c r="E24" s="27"/>
      <c r="F24" s="27" t="s">
        <v>49</v>
      </c>
    </row>
    <row r="25" spans="1:11" ht="22.5" customHeight="1" x14ac:dyDescent="0.25">
      <c r="B25" s="27"/>
      <c r="C25" s="27"/>
      <c r="D25" s="27"/>
      <c r="E25" s="27"/>
    </row>
    <row r="26" spans="1:11" ht="15" x14ac:dyDescent="0.25">
      <c r="B26" s="27" t="s">
        <v>36</v>
      </c>
      <c r="C26" s="27"/>
      <c r="D26" s="27"/>
      <c r="E26" s="27"/>
    </row>
    <row r="27" spans="1:11" ht="15" x14ac:dyDescent="0.25">
      <c r="B27" s="27" t="s">
        <v>35</v>
      </c>
      <c r="C27" s="27"/>
      <c r="D27" s="27"/>
      <c r="E27" s="27"/>
      <c r="F27" s="27" t="s">
        <v>50</v>
      </c>
    </row>
  </sheetData>
  <mergeCells count="8">
    <mergeCell ref="A7:J7"/>
    <mergeCell ref="A8:J8"/>
    <mergeCell ref="A10:A11"/>
    <mergeCell ref="C10:D10"/>
    <mergeCell ref="E10:H10"/>
    <mergeCell ref="J10:J11"/>
    <mergeCell ref="B10:B11"/>
    <mergeCell ref="I10:I11"/>
  </mergeCells>
  <pageMargins left="0.15748031496062992" right="0.17" top="0.51181102362204722" bottom="0.21" header="0.23622047244094491" footer="0.15748031496062992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="85" zoomScaleNormal="85" workbookViewId="0">
      <selection activeCell="G16" sqref="G16"/>
    </sheetView>
  </sheetViews>
  <sheetFormatPr defaultRowHeight="14.25" x14ac:dyDescent="0.2"/>
  <cols>
    <col min="1" max="1" width="4" style="3" customWidth="1"/>
    <col min="2" max="2" width="31.42578125" style="3" customWidth="1"/>
    <col min="3" max="3" width="12.140625" style="3" customWidth="1"/>
    <col min="4" max="4" width="13.140625" style="3" customWidth="1"/>
    <col min="5" max="5" width="13.5703125" style="3" customWidth="1"/>
    <col min="6" max="6" width="14.140625" style="3" customWidth="1"/>
    <col min="7" max="7" width="14" style="3" customWidth="1"/>
    <col min="8" max="8" width="15.140625" style="3" customWidth="1"/>
    <col min="9" max="9" width="35.5703125" style="3" customWidth="1"/>
    <col min="10" max="10" width="2.28515625" style="3" customWidth="1"/>
    <col min="11" max="11" width="45.28515625" style="3" customWidth="1"/>
    <col min="12" max="12" width="12.7109375" style="3" customWidth="1"/>
    <col min="13" max="16384" width="9.140625" style="3"/>
  </cols>
  <sheetData>
    <row r="1" spans="1:12" s="1" customFormat="1" ht="17.25" customHeight="1" x14ac:dyDescent="0.25">
      <c r="B1" s="27"/>
      <c r="K1" s="21"/>
      <c r="L1" s="2"/>
    </row>
    <row r="2" spans="1:12" s="1" customFormat="1" ht="16.5" customHeight="1" x14ac:dyDescent="0.25">
      <c r="B2" s="27"/>
      <c r="K2" s="21"/>
      <c r="L2" s="2"/>
    </row>
    <row r="3" spans="1:12" ht="15.75" customHeight="1" x14ac:dyDescent="0.25">
      <c r="B3" s="27" t="s">
        <v>45</v>
      </c>
      <c r="D3" s="27" t="s">
        <v>46</v>
      </c>
      <c r="H3" s="35" t="s">
        <v>46</v>
      </c>
      <c r="I3" s="27"/>
      <c r="J3" s="35"/>
      <c r="K3" s="27" t="s">
        <v>46</v>
      </c>
      <c r="L3" s="4"/>
    </row>
    <row r="4" spans="1:12" ht="15.75" customHeight="1" x14ac:dyDescent="0.25">
      <c r="B4" s="27" t="s">
        <v>34</v>
      </c>
      <c r="D4" s="27" t="s">
        <v>40</v>
      </c>
      <c r="H4" s="35" t="s">
        <v>55</v>
      </c>
      <c r="I4" s="27"/>
      <c r="J4" s="35"/>
      <c r="K4" s="27" t="s">
        <v>76</v>
      </c>
      <c r="L4" s="4"/>
    </row>
    <row r="5" spans="1:12" ht="15.75" customHeight="1" x14ac:dyDescent="0.25">
      <c r="B5" s="27" t="s">
        <v>35</v>
      </c>
      <c r="D5" s="27" t="s">
        <v>51</v>
      </c>
      <c r="H5" s="35" t="s">
        <v>56</v>
      </c>
      <c r="I5" s="27"/>
      <c r="J5" s="35"/>
      <c r="K5" s="27" t="s">
        <v>77</v>
      </c>
      <c r="L5" s="4"/>
    </row>
    <row r="6" spans="1:12" ht="15.75" customHeight="1" x14ac:dyDescent="0.25">
      <c r="B6" s="27" t="s">
        <v>39</v>
      </c>
      <c r="D6" s="27" t="s">
        <v>41</v>
      </c>
      <c r="H6" s="35" t="s">
        <v>54</v>
      </c>
      <c r="I6" s="27"/>
      <c r="J6" s="35"/>
      <c r="K6" s="27"/>
      <c r="L6" s="4"/>
    </row>
    <row r="7" spans="1:12" ht="21" customHeight="1" x14ac:dyDescent="0.2">
      <c r="B7" s="3" t="s">
        <v>60</v>
      </c>
      <c r="D7" s="3" t="s">
        <v>60</v>
      </c>
      <c r="H7" s="36" t="s">
        <v>60</v>
      </c>
      <c r="J7" s="36"/>
      <c r="K7" s="3" t="s">
        <v>60</v>
      </c>
      <c r="L7" s="4"/>
    </row>
    <row r="8" spans="1:12" ht="42" customHeight="1" x14ac:dyDescent="0.2">
      <c r="J8" s="32"/>
      <c r="K8" s="33"/>
      <c r="L8" s="4"/>
    </row>
    <row r="9" spans="1:12" ht="18" customHeight="1" x14ac:dyDescent="0.25">
      <c r="A9" s="52" t="s">
        <v>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"/>
    </row>
    <row r="10" spans="1:12" ht="18" customHeight="1" x14ac:dyDescent="0.25">
      <c r="A10" s="52" t="s">
        <v>42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"/>
    </row>
    <row r="11" spans="1:12" ht="18" customHeight="1" x14ac:dyDescent="0.25">
      <c r="A11" s="52" t="s">
        <v>73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"/>
    </row>
    <row r="12" spans="1:12" ht="11.25" customHeight="1" thickBot="1" x14ac:dyDescent="0.25"/>
    <row r="13" spans="1:12" ht="29.25" customHeight="1" thickTop="1" x14ac:dyDescent="0.2">
      <c r="A13" s="53" t="s">
        <v>2</v>
      </c>
      <c r="B13" s="58" t="s">
        <v>0</v>
      </c>
      <c r="C13" s="55" t="s">
        <v>11</v>
      </c>
      <c r="D13" s="56"/>
      <c r="E13" s="55" t="s">
        <v>1</v>
      </c>
      <c r="F13" s="57"/>
      <c r="G13" s="57"/>
      <c r="H13" s="56"/>
      <c r="I13" s="58" t="s">
        <v>12</v>
      </c>
      <c r="J13" s="65" t="s">
        <v>20</v>
      </c>
      <c r="K13" s="66"/>
      <c r="L13" s="6"/>
    </row>
    <row r="14" spans="1:12" ht="48.75" customHeight="1" thickBot="1" x14ac:dyDescent="0.25">
      <c r="A14" s="54"/>
      <c r="B14" s="59"/>
      <c r="C14" s="7" t="s">
        <v>3</v>
      </c>
      <c r="D14" s="7" t="s">
        <v>4</v>
      </c>
      <c r="E14" s="7" t="s">
        <v>5</v>
      </c>
      <c r="F14" s="7" t="s">
        <v>7</v>
      </c>
      <c r="G14" s="7" t="s">
        <v>6</v>
      </c>
      <c r="H14" s="7" t="s">
        <v>53</v>
      </c>
      <c r="I14" s="60"/>
      <c r="J14" s="67"/>
      <c r="K14" s="68"/>
      <c r="L14" s="6"/>
    </row>
    <row r="15" spans="1:12" ht="16.5" thickTop="1" thickBot="1" x14ac:dyDescent="0.25">
      <c r="A15" s="8">
        <v>1</v>
      </c>
      <c r="B15" s="9">
        <v>2</v>
      </c>
      <c r="C15" s="8">
        <v>3</v>
      </c>
      <c r="D15" s="9">
        <v>4</v>
      </c>
      <c r="E15" s="8">
        <v>5</v>
      </c>
      <c r="F15" s="9">
        <v>6</v>
      </c>
      <c r="G15" s="8">
        <v>7</v>
      </c>
      <c r="H15" s="9">
        <v>8</v>
      </c>
      <c r="I15" s="8">
        <v>9</v>
      </c>
      <c r="J15" s="69">
        <v>10</v>
      </c>
      <c r="K15" s="70"/>
      <c r="L15" s="10"/>
    </row>
    <row r="16" spans="1:12" s="43" customFormat="1" ht="100.5" thickTop="1" x14ac:dyDescent="0.2">
      <c r="A16" s="47">
        <v>1</v>
      </c>
      <c r="B16" s="15" t="s">
        <v>29</v>
      </c>
      <c r="C16" s="39" t="s">
        <v>31</v>
      </c>
      <c r="D16" s="39" t="s">
        <v>32</v>
      </c>
      <c r="E16" s="40">
        <f t="shared" ref="E16" si="0">SUM(F16:H16)</f>
        <v>247</v>
      </c>
      <c r="F16" s="41"/>
      <c r="G16" s="41">
        <v>247</v>
      </c>
      <c r="H16" s="41"/>
      <c r="I16" s="38" t="s">
        <v>52</v>
      </c>
      <c r="J16" s="71" t="s">
        <v>57</v>
      </c>
      <c r="K16" s="73"/>
      <c r="L16" s="42"/>
    </row>
    <row r="17" spans="1:12" s="43" customFormat="1" ht="57" x14ac:dyDescent="0.2">
      <c r="A17" s="49">
        <v>2</v>
      </c>
      <c r="B17" s="15" t="s">
        <v>61</v>
      </c>
      <c r="C17" s="39" t="s">
        <v>32</v>
      </c>
      <c r="D17" s="39" t="s">
        <v>32</v>
      </c>
      <c r="E17" s="40"/>
      <c r="F17" s="41"/>
      <c r="G17" s="41"/>
      <c r="H17" s="41"/>
      <c r="I17" s="38" t="s">
        <v>67</v>
      </c>
      <c r="J17" s="74" t="s">
        <v>71</v>
      </c>
      <c r="K17" s="75"/>
      <c r="L17" s="42"/>
    </row>
    <row r="18" spans="1:12" s="43" customFormat="1" ht="87.75" x14ac:dyDescent="0.2">
      <c r="A18" s="49">
        <v>3</v>
      </c>
      <c r="B18" s="48" t="s">
        <v>62</v>
      </c>
      <c r="C18" s="45" t="s">
        <v>59</v>
      </c>
      <c r="D18" s="45" t="s">
        <v>37</v>
      </c>
      <c r="E18" s="40">
        <v>9800</v>
      </c>
      <c r="F18" s="41"/>
      <c r="G18" s="40">
        <v>9800</v>
      </c>
      <c r="H18" s="41"/>
      <c r="I18" s="44" t="s">
        <v>65</v>
      </c>
      <c r="J18" s="71"/>
      <c r="K18" s="72"/>
      <c r="L18" s="42"/>
    </row>
    <row r="19" spans="1:12" s="43" customFormat="1" ht="97.5" customHeight="1" x14ac:dyDescent="0.2">
      <c r="A19" s="50">
        <v>4</v>
      </c>
      <c r="B19" s="48" t="s">
        <v>63</v>
      </c>
      <c r="C19" s="45" t="s">
        <v>37</v>
      </c>
      <c r="D19" s="45" t="s">
        <v>64</v>
      </c>
      <c r="E19" s="40">
        <v>250000</v>
      </c>
      <c r="F19" s="41">
        <v>250000</v>
      </c>
      <c r="G19" s="40"/>
      <c r="H19" s="41"/>
      <c r="I19" s="44" t="s">
        <v>66</v>
      </c>
      <c r="J19" s="71"/>
      <c r="K19" s="72"/>
      <c r="L19" s="46"/>
    </row>
    <row r="20" spans="1:12" s="43" customFormat="1" ht="105" customHeight="1" x14ac:dyDescent="0.2">
      <c r="A20" s="49">
        <v>5</v>
      </c>
      <c r="B20" s="15" t="s">
        <v>21</v>
      </c>
      <c r="C20" s="39" t="s">
        <v>31</v>
      </c>
      <c r="D20" s="39" t="s">
        <v>58</v>
      </c>
      <c r="E20" s="40">
        <f>F20+G20</f>
        <v>5262</v>
      </c>
      <c r="F20" s="41">
        <v>4736</v>
      </c>
      <c r="G20" s="41">
        <v>526</v>
      </c>
      <c r="H20" s="41"/>
      <c r="I20" s="38" t="s">
        <v>25</v>
      </c>
      <c r="J20" s="61" t="s">
        <v>74</v>
      </c>
      <c r="K20" s="62" t="s">
        <v>22</v>
      </c>
      <c r="L20" s="46"/>
    </row>
    <row r="21" spans="1:12" s="43" customFormat="1" ht="93" customHeight="1" x14ac:dyDescent="0.2">
      <c r="A21" s="50">
        <v>6</v>
      </c>
      <c r="B21" s="15" t="s">
        <v>72</v>
      </c>
      <c r="C21" s="39" t="s">
        <v>59</v>
      </c>
      <c r="D21" s="39" t="s">
        <v>59</v>
      </c>
      <c r="E21" s="41">
        <v>53000</v>
      </c>
      <c r="F21" s="41"/>
      <c r="G21" s="41"/>
      <c r="H21" s="41">
        <v>53000</v>
      </c>
      <c r="I21" s="38" t="s">
        <v>69</v>
      </c>
      <c r="J21" s="71"/>
      <c r="K21" s="72"/>
      <c r="L21" s="46"/>
    </row>
    <row r="22" spans="1:12" s="43" customFormat="1" ht="102" customHeight="1" thickBot="1" x14ac:dyDescent="0.25">
      <c r="A22" s="37">
        <v>7</v>
      </c>
      <c r="B22" s="38" t="s">
        <v>68</v>
      </c>
      <c r="C22" s="39" t="s">
        <v>33</v>
      </c>
      <c r="D22" s="39" t="s">
        <v>58</v>
      </c>
      <c r="E22" s="40"/>
      <c r="F22" s="41"/>
      <c r="G22" s="41"/>
      <c r="H22" s="41"/>
      <c r="I22" s="38"/>
      <c r="J22" s="61" t="s">
        <v>70</v>
      </c>
      <c r="K22" s="62"/>
      <c r="L22" s="46"/>
    </row>
    <row r="23" spans="1:12" ht="15.75" customHeight="1" thickBot="1" x14ac:dyDescent="0.25">
      <c r="A23" s="16"/>
      <c r="B23" s="17" t="s">
        <v>8</v>
      </c>
      <c r="C23" s="18"/>
      <c r="D23" s="18"/>
      <c r="E23" s="26">
        <f>E16+E18+E19+E20+E21</f>
        <v>318309</v>
      </c>
      <c r="F23" s="26">
        <f>F20</f>
        <v>4736</v>
      </c>
      <c r="G23" s="26">
        <f>G16+G18+G20</f>
        <v>10573</v>
      </c>
      <c r="H23" s="26">
        <f>H21+H19</f>
        <v>53000</v>
      </c>
      <c r="I23" s="19"/>
      <c r="J23" s="63"/>
      <c r="K23" s="64"/>
      <c r="L23" s="20"/>
    </row>
    <row r="24" spans="1:12" ht="40.5" customHeight="1" x14ac:dyDescent="0.2">
      <c r="A24" s="28"/>
      <c r="B24" s="29"/>
      <c r="C24" s="20"/>
      <c r="D24" s="20"/>
      <c r="E24" s="30"/>
      <c r="F24" s="30"/>
      <c r="G24" s="30"/>
      <c r="H24" s="30"/>
      <c r="I24" s="31"/>
      <c r="J24" s="31"/>
      <c r="K24" s="20"/>
      <c r="L24" s="20"/>
    </row>
    <row r="25" spans="1:12" ht="15" x14ac:dyDescent="0.25">
      <c r="B25" s="27" t="s">
        <v>75</v>
      </c>
      <c r="C25" s="27"/>
      <c r="D25" s="27"/>
      <c r="E25" s="27"/>
    </row>
    <row r="26" spans="1:12" ht="15" x14ac:dyDescent="0.25">
      <c r="B26" s="27" t="s">
        <v>44</v>
      </c>
      <c r="C26" s="27"/>
      <c r="D26" s="27"/>
      <c r="E26" s="27"/>
      <c r="F26" s="51"/>
      <c r="G26" s="27" t="s">
        <v>49</v>
      </c>
    </row>
    <row r="27" spans="1:12" ht="22.5" customHeight="1" x14ac:dyDescent="0.25">
      <c r="B27" s="27"/>
      <c r="C27" s="27"/>
      <c r="D27" s="27"/>
      <c r="E27" s="27"/>
    </row>
    <row r="36" spans="2:8" ht="13.5" customHeight="1" x14ac:dyDescent="0.2">
      <c r="B36" s="34"/>
    </row>
    <row r="37" spans="2:8" ht="13.5" customHeight="1" x14ac:dyDescent="0.2">
      <c r="B37" s="34"/>
    </row>
    <row r="38" spans="2:8" ht="13.5" customHeight="1" x14ac:dyDescent="0.2">
      <c r="B38" s="34"/>
    </row>
    <row r="39" spans="2:8" ht="13.5" customHeight="1" x14ac:dyDescent="0.2">
      <c r="B39" s="34"/>
    </row>
    <row r="46" spans="2:8" ht="15" x14ac:dyDescent="0.25">
      <c r="H46" s="27"/>
    </row>
    <row r="47" spans="2:8" ht="15" x14ac:dyDescent="0.25">
      <c r="H47" s="27"/>
    </row>
    <row r="48" spans="2:8" ht="15" x14ac:dyDescent="0.25">
      <c r="H48" s="27"/>
    </row>
    <row r="49" spans="8:8" ht="15" x14ac:dyDescent="0.25">
      <c r="H49" s="27"/>
    </row>
  </sheetData>
  <mergeCells count="18">
    <mergeCell ref="A9:K9"/>
    <mergeCell ref="A10:K10"/>
    <mergeCell ref="A13:A14"/>
    <mergeCell ref="B13:B14"/>
    <mergeCell ref="C13:D13"/>
    <mergeCell ref="E13:H13"/>
    <mergeCell ref="I13:I14"/>
    <mergeCell ref="A11:K11"/>
    <mergeCell ref="J22:K22"/>
    <mergeCell ref="J23:K23"/>
    <mergeCell ref="J13:K14"/>
    <mergeCell ref="J15:K15"/>
    <mergeCell ref="J19:K19"/>
    <mergeCell ref="J16:K16"/>
    <mergeCell ref="J18:K18"/>
    <mergeCell ref="J20:K20"/>
    <mergeCell ref="J21:K21"/>
    <mergeCell ref="J17:K17"/>
  </mergeCells>
  <pageMargins left="0.15748031496062992" right="0.15748031496062992" top="0.55118110236220474" bottom="0.19685039370078741" header="0.23622047244094491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Лист2</vt:lpstr>
      <vt:lpstr>План</vt:lpstr>
      <vt:lpstr>Актуализация</vt:lpstr>
      <vt:lpstr>Актуализация!Заголовки_для_печати</vt:lpstr>
      <vt:lpstr>План!Заголовки_для_печати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MayorovaYG1</dc:creator>
  <cp:lastModifiedBy>Черкашин, Сергей Сергеевич</cp:lastModifiedBy>
  <cp:lastPrinted>2019-05-29T09:30:26Z</cp:lastPrinted>
  <dcterms:created xsi:type="dcterms:W3CDTF">2015-06-29T11:18:19Z</dcterms:created>
  <dcterms:modified xsi:type="dcterms:W3CDTF">2019-05-31T04:16:43Z</dcterms:modified>
</cp:coreProperties>
</file>